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RON COUNTY SUMMARY" sheetId="1" r:id="rId1"/>
    <sheet name="10390-HURON COUNTY" sheetId="2" r:id="rId3"/>
    <sheet name="40680-BRONSON TWP" sheetId="3" r:id="rId4"/>
    <sheet name="43690-NEW HAVEN TWP" sheetId="4" r:id="rId5"/>
    <sheet name="43710-NEW LONDON TWP" sheetId="5" r:id="rId6"/>
    <sheet name="44521-RICHMOND TWP" sheetId="6" r:id="rId7"/>
    <sheet name="50660-BELLEVUE CITY" sheetId="7" r:id="rId8"/>
    <sheet name="53320-GREENWICH CORP" sheetId="8" r:id="rId9"/>
    <sheet name="55350-MONROEVILLE CORP" sheetId="9" r:id="rId10"/>
    <sheet name="55820-NEW LONDON CORP" sheetId="10" r:id="rId11"/>
    <sheet name="56190-NORWALK CITY" sheetId="11" r:id="rId12"/>
    <sheet name="56780-PLYMOUTH CORP" sheetId="12" r:id="rId13"/>
    <sheet name="58650-WAKEMAN CORP" sheetId="13" r:id="rId14"/>
    <sheet name="59110-WILLARD CITY" sheetId="14" r:id="rId15"/>
  </sheets>
  <definedNames>
    <definedName name="_xlnm.Print_Titles" localSheetId="0">'HURON COUNTY SUMMARY'!$A:$A</definedName>
    <definedName name="_xlnm.Print_Titles" localSheetId="1">'10390-HURON COUNTY'!$A:$A</definedName>
    <definedName name="_xlnm.Print_Titles" localSheetId="2">'40680-BRONSON TWP'!$A:$A</definedName>
    <definedName name="_xlnm.Print_Titles" localSheetId="3">'43690-NEW HAVEN TWP'!$A:$A</definedName>
    <definedName name="_xlnm.Print_Titles" localSheetId="4">'43710-NEW LONDON TWP'!$A:$A</definedName>
    <definedName name="_xlnm.Print_Titles" localSheetId="5">'44521-RICHMOND TWP'!$A:$A</definedName>
    <definedName name="_xlnm.Print_Titles" localSheetId="6">'50660-BELLEVUE CITY'!$A:$A</definedName>
    <definedName name="_xlnm.Print_Titles" localSheetId="7">'53320-GREENWICH CORP'!$A:$A</definedName>
    <definedName name="_xlnm.Print_Titles" localSheetId="8">'55350-MONROEVILLE CORP'!$A:$A</definedName>
    <definedName name="_xlnm.Print_Titles" localSheetId="9">'55820-NEW LONDON CORP'!$A:$A</definedName>
    <definedName name="_xlnm.Print_Titles" localSheetId="10">'56190-NORWALK CITY'!$A:$A</definedName>
    <definedName name="_xlnm.Print_Titles" localSheetId="11">'56780-PLYMOUTH CORP'!$A:$A</definedName>
    <definedName name="_xlnm.Print_Titles" localSheetId="12">'58650-WAKEMAN CORP'!$A:$A</definedName>
    <definedName name="_xlnm.Print_Titles" localSheetId="13">'59110-WILLARD CITY'!$A:$A</definedName>
  </definedNames>
  <calcPr fullCalcOnLoad="1"/>
</workbook>
</file>

<file path=xl/sharedStrings.xml><?xml version="1.0" encoding="utf-8"?>
<sst xmlns="http://schemas.openxmlformats.org/spreadsheetml/2006/main" count="283" uniqueCount="283">
  <si>
    <t>SOURCE OF RECEIPTS</t>
  </si>
  <si>
    <t>TOTALS</t>
  </si>
  <si>
    <t>SPECIAL ASSESSMENTS</t>
  </si>
  <si>
    <t>Collected</t>
  </si>
  <si>
    <t/>
  </si>
  <si>
    <t>TOTAL DISTRIBUTION</t>
  </si>
  <si>
    <t>DEDUCTIONS</t>
  </si>
  <si>
    <t>Auditor Fee</t>
  </si>
  <si>
    <t>DETAC Fee</t>
  </si>
  <si>
    <t>TOTAL DEDUCTIONS</t>
  </si>
  <si>
    <t>BALANCES</t>
  </si>
  <si>
    <t>Less Refunds</t>
  </si>
  <si>
    <t>Less Advances</t>
  </si>
  <si>
    <t>NET DISTRIBUTION</t>
  </si>
  <si>
    <t>CELERYVILLE CONSERVANCY NEW HAVEN</t>
  </si>
  <si>
    <t>#163 MCCLAFLIN-SCHMIDT DITCH MAI</t>
  </si>
  <si>
    <t># 240 CHEROKEE DIST SUBDIVISION</t>
  </si>
  <si>
    <t>#129 ADELMAN-OTT</t>
  </si>
  <si>
    <t># 260 D &amp; K ENTERPRISES TILE NOR</t>
  </si>
  <si>
    <t>#169 WOLFE-EITLE DITCH MAINT</t>
  </si>
  <si>
    <t>#35 BALL-SWANDER DITCH MAINT</t>
  </si>
  <si>
    <t>#139 TESTER-BILTON DITCH MAINT</t>
  </si>
  <si>
    <t>#158 BARNES-WACKER DITCH MAINT</t>
  </si>
  <si>
    <t>#161 SMITH-STOTZ DITCH MAINT</t>
  </si>
  <si>
    <t># 1 BEECHER- DALTON DITCH MAINT</t>
  </si>
  <si>
    <t>#162 ALLISON-DAVIS DITCH MAINT</t>
  </si>
  <si>
    <t>#135 BILTON LATERAL DITCH MAINT</t>
  </si>
  <si>
    <t>#125 BUCKINGHAM DITCH</t>
  </si>
  <si>
    <t>#93 HURST-WOLFE DITCH MAINT</t>
  </si>
  <si>
    <t>#123 BRIDLE-WILES DITCH MAINT</t>
  </si>
  <si>
    <t>#39 TESTER LATERAL DITCH MAINT</t>
  </si>
  <si>
    <t>#73 BUURMA-HERSHISER DITCH MAINT</t>
  </si>
  <si>
    <t>#164 DONNAMILLER-HAY DITCH MAI</t>
  </si>
  <si>
    <t>#99 BUURMA-HOLTHOUSE DITCH MAINT</t>
  </si>
  <si>
    <t>#136 JACKSON-GARRETT DITCH MAINT</t>
  </si>
  <si>
    <t>#194 ROEDER-FITCH DITCH ASSESS</t>
  </si>
  <si>
    <t>#195 WILLARD DIVERSION DITCH</t>
  </si>
  <si>
    <t>#199 SPARKS HUTCHINSON DITCH MAI</t>
  </si>
  <si>
    <t>#82 CAWRSE-CHANDLER DITCH MAINT</t>
  </si>
  <si>
    <t>#203 MILLER-STACKLIN TILE PROJ</t>
  </si>
  <si>
    <t>#208 WEBB-PHILLIPS PROJ</t>
  </si>
  <si>
    <t>#74 ADAMS SNAY DITCH MAINT</t>
  </si>
  <si>
    <t>#214 SCHMIDT- ANDERSON DITCH</t>
  </si>
  <si>
    <t>#144 CHAPIN-JACKSON DITCH MAINT</t>
  </si>
  <si>
    <t>#221 DAVIS-DAGIAU</t>
  </si>
  <si>
    <t>#223 BARTOW-GRIFFIN DITCH</t>
  </si>
  <si>
    <t>SKELLINGER GROUP DITCH # 228</t>
  </si>
  <si>
    <t>#60 CARPENTER-SMITH DITCH MAINT</t>
  </si>
  <si>
    <t>#238 WOODRIDGE ESTATES DITCH</t>
  </si>
  <si>
    <t>DANBURY CROSSING DITCH</t>
  </si>
  <si>
    <t>#130 DALTON-DALTON DITCH MAINT</t>
  </si>
  <si>
    <t># 241 RESERVE DIST SUBDIVISION</t>
  </si>
  <si>
    <t>#95 ROTH GROUP DITCH MAINT</t>
  </si>
  <si>
    <t>SUTORIOUS WAY GROUP TILE PROJECT</t>
  </si>
  <si>
    <t>SUTORIOUS WAY GROUP DITCH # 257</t>
  </si>
  <si>
    <t>FRANKLIN-ADAMS JOINT CO DITCH</t>
  </si>
  <si>
    <t>#117 DALTON-STACKHOUSE DITCH</t>
  </si>
  <si>
    <t>TOM SPENCE SUBDIV GROUP DITCH261</t>
  </si>
  <si>
    <t>GRIFFITHS BROWN DITCH MAINT #269</t>
  </si>
  <si>
    <t>#113 GAWRON GROUP DITCH MAINT</t>
  </si>
  <si>
    <t>#105 GATES GROUP DITCH MAINT</t>
  </si>
  <si>
    <t>#91 NAGEL-SEASLEY DITCH MAINT</t>
  </si>
  <si>
    <t>#182 FISCHER-KRUMWIEDE DITCH MAI</t>
  </si>
  <si>
    <t>#3 HINTZ-KLUDING DITCH MAINT</t>
  </si>
  <si>
    <t>#121 INDIAN CREEK DITCH MAINT</t>
  </si>
  <si>
    <t>#179 BORZON-GIBSON DITCH MAINT</t>
  </si>
  <si>
    <t>#122 JOHANNSEN-FRITZ DITCH MAINT</t>
  </si>
  <si>
    <t>#156 WYANDT-COOK DITCH MAINT</t>
  </si>
  <si>
    <t>#120 LYON-VERBURG DITCH MAINT</t>
  </si>
  <si>
    <t>#131 MARTIN-MCMAHON DITCH MAINT</t>
  </si>
  <si>
    <t>#157 MARTIN-MCMAHON LAT DITCH</t>
  </si>
  <si>
    <t>#191 STOCKMASTER-PUCKETT DITCH</t>
  </si>
  <si>
    <t>#106 MILLER-FRENCH DITCH MAINT</t>
  </si>
  <si>
    <t>#190 SMITH-SCHEID DITCH MAINT</t>
  </si>
  <si>
    <t>#127 MONTGOMERY EITLE DITCH MAI</t>
  </si>
  <si>
    <t>#186 BURRAS GROUP DITCH MAINT</t>
  </si>
  <si>
    <t>#85 NAGEL-PRESLAN DITCH MAINT</t>
  </si>
  <si>
    <t>#207 SMITH-SCHEID TILE MAINT</t>
  </si>
  <si>
    <t># 500 CODER WECHTER DITCH MAINTAINANCE</t>
  </si>
  <si>
    <t>#52 NORMAN-FISHBAUGH DITCH MAINT</t>
  </si>
  <si>
    <t>#42 PALM-VOGEL DITCH MAINT</t>
  </si>
  <si>
    <t>#23 PARKER-VOGEL DITCH MAINT</t>
  </si>
  <si>
    <t>#65 PHILLIPS-DONNAMILLER DITCH</t>
  </si>
  <si>
    <t>#96 FEICHTNER GROUP DITCH MAINT</t>
  </si>
  <si>
    <t>#17 RUESS-HANSBERGER DITCH MAINT</t>
  </si>
  <si>
    <t>#124 RUESS-OLCOTT</t>
  </si>
  <si>
    <t>#110 RUFFING GROUP DITCH MAINT</t>
  </si>
  <si>
    <t>#34 SAUNDERS-MARQUIS DITCH MAINT</t>
  </si>
  <si>
    <t>#43 SCHAFFER-SPARKS DITCH MAINT</t>
  </si>
  <si>
    <t>#13 SCHEID- RUFFING DITCH MAINT</t>
  </si>
  <si>
    <t>#126 SEEL-HEYMAN DITCH MAINT</t>
  </si>
  <si>
    <t>#109 SMITH-TESTER DITCH MAINT</t>
  </si>
  <si>
    <t>#118 SMITH-WEST DITCH MAINT</t>
  </si>
  <si>
    <t>#108 STACKLIN-STOCKMASTER DITCH</t>
  </si>
  <si>
    <t>#128 STONE-CLAYTON DITCH MAINT</t>
  </si>
  <si>
    <t>#37 WAHL-MYERS DITCH MAINT</t>
  </si>
  <si>
    <t>#119 WOLFE-WARD DITCH MAINT</t>
  </si>
  <si>
    <t>#31 YINGLING- BOLLENBACHER</t>
  </si>
  <si>
    <t>#76 LATHAM CO DITCH MAINT</t>
  </si>
  <si>
    <t>#29 MARTIN-MITCHELL DITCH MAINT</t>
  </si>
  <si>
    <t>#104 SETCHEL-TURNER DITCH ASSESS</t>
  </si>
  <si>
    <t>#94 GREEN GROUP DITCH MAINT</t>
  </si>
  <si>
    <t>#165 OTT-LEHNER DITCH MAINT</t>
  </si>
  <si>
    <t>#147 MEGGISON CREEK JOINT DITCH</t>
  </si>
  <si>
    <t>#138 BILTON-DUNLAP DITCH MAINT</t>
  </si>
  <si>
    <t>CODER WECHTER CONSTRUCTION 15 YRS</t>
  </si>
  <si>
    <t>OPERATION &amp; MAINTENANCE PERMIT HEALTH DEPT</t>
  </si>
  <si>
    <t>UNPAID NPDES HEALTH DEPT</t>
  </si>
  <si>
    <t>SOUTHERN 5 SEWER DISTRICT</t>
  </si>
  <si>
    <t>NORTHERN OHIO RURAL WATER</t>
  </si>
  <si>
    <t>#941-C WILFORD WURM JT CO DITCH</t>
  </si>
  <si>
    <t>#11-198 LANDOLL NYE JT CO DI</t>
  </si>
  <si>
    <t>#11-110 BORDNER SHANK CO JT DI</t>
  </si>
  <si>
    <t>LORAIN COUNTY DRAPER DITCH MAINT</t>
  </si>
  <si>
    <t>11-020</t>
  </si>
  <si>
    <t>11-030</t>
  </si>
  <si>
    <t>11-035</t>
  </si>
  <si>
    <t>11-040</t>
  </si>
  <si>
    <t>11-045</t>
  </si>
  <si>
    <t>11-050</t>
  </si>
  <si>
    <t>11-060</t>
  </si>
  <si>
    <t>11-070</t>
  </si>
  <si>
    <t>11-080</t>
  </si>
  <si>
    <t>11-090</t>
  </si>
  <si>
    <t>11-100</t>
  </si>
  <si>
    <t>11-110</t>
  </si>
  <si>
    <t>11-120</t>
  </si>
  <si>
    <t>11-125</t>
  </si>
  <si>
    <t>11-130</t>
  </si>
  <si>
    <t>11-140</t>
  </si>
  <si>
    <t>11-150</t>
  </si>
  <si>
    <t>11-160</t>
  </si>
  <si>
    <t>11-170</t>
  </si>
  <si>
    <t>11-180</t>
  </si>
  <si>
    <t>11-190</t>
  </si>
  <si>
    <t>11-194</t>
  </si>
  <si>
    <t>11-195</t>
  </si>
  <si>
    <t>11-199</t>
  </si>
  <si>
    <t>11-200</t>
  </si>
  <si>
    <t>11-203</t>
  </si>
  <si>
    <t>11-208</t>
  </si>
  <si>
    <t>11-210</t>
  </si>
  <si>
    <t>11-214</t>
  </si>
  <si>
    <t>11-220</t>
  </si>
  <si>
    <t>11-221</t>
  </si>
  <si>
    <t>11-223</t>
  </si>
  <si>
    <t>11-228</t>
  </si>
  <si>
    <t>11-230</t>
  </si>
  <si>
    <t>11-238</t>
  </si>
  <si>
    <t>11-239</t>
  </si>
  <si>
    <t>11-240</t>
  </si>
  <si>
    <t>11-241</t>
  </si>
  <si>
    <t>11-250</t>
  </si>
  <si>
    <t>11-256</t>
  </si>
  <si>
    <t>11-257</t>
  </si>
  <si>
    <t>11-258</t>
  </si>
  <si>
    <t>11-260</t>
  </si>
  <si>
    <t>11-261</t>
  </si>
  <si>
    <t>11-269</t>
  </si>
  <si>
    <t>11-280</t>
  </si>
  <si>
    <t>11-290</t>
  </si>
  <si>
    <t>11-300</t>
  </si>
  <si>
    <t>11-310</t>
  </si>
  <si>
    <t>11-320</t>
  </si>
  <si>
    <t>11-340</t>
  </si>
  <si>
    <t>11-350</t>
  </si>
  <si>
    <t>11-360</t>
  </si>
  <si>
    <t>11-370</t>
  </si>
  <si>
    <t>11-380</t>
  </si>
  <si>
    <t>11-400</t>
  </si>
  <si>
    <t>11-420</t>
  </si>
  <si>
    <t>11-430</t>
  </si>
  <si>
    <t>11-440</t>
  </si>
  <si>
    <t>11-450</t>
  </si>
  <si>
    <t>11-460</t>
  </si>
  <si>
    <t>11-470</t>
  </si>
  <si>
    <t>11-480</t>
  </si>
  <si>
    <t>11-490</t>
  </si>
  <si>
    <t>11-499</t>
  </si>
  <si>
    <t>11-500</t>
  </si>
  <si>
    <t>11-520</t>
  </si>
  <si>
    <t>11-540</t>
  </si>
  <si>
    <t>11-560</t>
  </si>
  <si>
    <t>11-580</t>
  </si>
  <si>
    <t>11-600</t>
  </si>
  <si>
    <t>11-620</t>
  </si>
  <si>
    <t>11-640</t>
  </si>
  <si>
    <t>11-660</t>
  </si>
  <si>
    <t>11-680</t>
  </si>
  <si>
    <t>11-700</t>
  </si>
  <si>
    <t>11-720</t>
  </si>
  <si>
    <t>11-740</t>
  </si>
  <si>
    <t>11-760</t>
  </si>
  <si>
    <t>11-780</t>
  </si>
  <si>
    <t>11-800</t>
  </si>
  <si>
    <t>11-820</t>
  </si>
  <si>
    <t>11-840</t>
  </si>
  <si>
    <t>11-860</t>
  </si>
  <si>
    <t>11-880</t>
  </si>
  <si>
    <t>11-900</t>
  </si>
  <si>
    <t>11-920</t>
  </si>
  <si>
    <t>11-940</t>
  </si>
  <si>
    <t>11-960</t>
  </si>
  <si>
    <t>11-970</t>
  </si>
  <si>
    <t>11-980</t>
  </si>
  <si>
    <t>13-500</t>
  </si>
  <si>
    <t>18-010</t>
  </si>
  <si>
    <t>18-030</t>
  </si>
  <si>
    <t>18-050</t>
  </si>
  <si>
    <t>41-010</t>
  </si>
  <si>
    <t>41-020</t>
  </si>
  <si>
    <t>41-030</t>
  </si>
  <si>
    <t>41-060</t>
  </si>
  <si>
    <t>41-100</t>
  </si>
  <si>
    <t>Please sign and return to this office, revised Code, Sec 321.34</t>
  </si>
  <si>
    <t>It is hereby certified that the above funds for retirement of bonds</t>
  </si>
  <si>
    <t>have been received and paid into the bond retirement fund</t>
  </si>
  <si>
    <t>ROLAND TKACH</t>
  </si>
  <si>
    <t>COUNTY AUDITOR</t>
  </si>
  <si>
    <t>DEPUTY AUDITOR</t>
  </si>
  <si>
    <t>SIGNATURE OF OFFICER</t>
  </si>
  <si>
    <t>SETTLEMENT COVE LIGHTING DIST</t>
  </si>
  <si>
    <t>21-031</t>
  </si>
  <si>
    <t>CELERYVILLE LGHTNG NEW HAVEN TWP</t>
  </si>
  <si>
    <t>21-030</t>
  </si>
  <si>
    <t>NEW LONDON NUISANCE</t>
  </si>
  <si>
    <t>31-992</t>
  </si>
  <si>
    <t>CELERYVILLE LGHTING RICHMOND TWP</t>
  </si>
  <si>
    <t>21-130</t>
  </si>
  <si>
    <t>BELLEVUE DELINQUENT UTILITIES</t>
  </si>
  <si>
    <t>BELLEVUE MOWING/NUISANCE</t>
  </si>
  <si>
    <t>31-044</t>
  </si>
  <si>
    <t>31-047</t>
  </si>
  <si>
    <t>GREENWICH VILLAGE MOWING/NUISANCE</t>
  </si>
  <si>
    <t>GREENWICH DELINQUENT UTILITIES</t>
  </si>
  <si>
    <t>31-200</t>
  </si>
  <si>
    <t>31-800</t>
  </si>
  <si>
    <t>MONROEVILLE SIDEWALKS EXP 2033</t>
  </si>
  <si>
    <t>MONROEVILLE SIDEWALKS EXP 2035</t>
  </si>
  <si>
    <t>31-8212033</t>
  </si>
  <si>
    <t>31-8212035</t>
  </si>
  <si>
    <t>NEW LONDON DELINQUENT UTILITIES</t>
  </si>
  <si>
    <t>31-830</t>
  </si>
  <si>
    <t>NORWALK SIDEWALKS EXP 2025</t>
  </si>
  <si>
    <t>NORWALK SIDEWALKS EXP 2026</t>
  </si>
  <si>
    <t>NORWALK SIDEWALKS EXP 2027</t>
  </si>
  <si>
    <t>NORWALK SIDEWALKS EXP 2028</t>
  </si>
  <si>
    <t>NORWALK SIDEWALKS EXP 2029</t>
  </si>
  <si>
    <t>NORWALK SIDEWALKS EXP 2030</t>
  </si>
  <si>
    <t>NORWALK SIDEWALKS EXP 2032</t>
  </si>
  <si>
    <t>NORWALK DELINQUENT UTILITIES</t>
  </si>
  <si>
    <t>NORWALK MOWING</t>
  </si>
  <si>
    <t>31-5012025</t>
  </si>
  <si>
    <t>31-5012026</t>
  </si>
  <si>
    <t>31-5012027</t>
  </si>
  <si>
    <t>31-5012028</t>
  </si>
  <si>
    <t>31-5012029</t>
  </si>
  <si>
    <t>31-5012030</t>
  </si>
  <si>
    <t>31-5012032</t>
  </si>
  <si>
    <t>31-880</t>
  </si>
  <si>
    <t>31-910</t>
  </si>
  <si>
    <t>PLYMOUTH MOWING</t>
  </si>
  <si>
    <t>PLYMOUTH VILL CLEAN-UP/NUISANCE</t>
  </si>
  <si>
    <t>PLYMOUTH DELINQUENT UTILITIES</t>
  </si>
  <si>
    <t>31-850</t>
  </si>
  <si>
    <t>31-851</t>
  </si>
  <si>
    <t>31-860</t>
  </si>
  <si>
    <t>WAKEMAN SIDEWALKS EXP 2025</t>
  </si>
  <si>
    <t>WAKEMAN SIDEWALKS EXP 2026</t>
  </si>
  <si>
    <t>WAKEMAN SIDEWALKS EXP 2027</t>
  </si>
  <si>
    <t>WAKEMAN SIDEWALKS EXP 2029</t>
  </si>
  <si>
    <t>WAKEMAN SIDEWALKS EXP 2030</t>
  </si>
  <si>
    <t>31-5092025</t>
  </si>
  <si>
    <t>31-5092026</t>
  </si>
  <si>
    <t>31-5092027</t>
  </si>
  <si>
    <t>31-5092029</t>
  </si>
  <si>
    <t>31-5092030</t>
  </si>
  <si>
    <t>WILLARD MOWING</t>
  </si>
  <si>
    <t>WILLARD DELINQ UTILITIES</t>
  </si>
  <si>
    <t>WILLARD NUISANCE</t>
  </si>
  <si>
    <t>31-890</t>
  </si>
  <si>
    <t>31-891</t>
  </si>
  <si>
    <t>31-892</t>
  </si>
</sst>
</file>

<file path=xl/styles.xml><?xml version="1.0" encoding="utf-8"?>
<styleSheet xmlns="http://schemas.openxmlformats.org/spreadsheetml/2006/main">
  <numFmts count="1">
    <numFmt numFmtId="164" formatCode="#,##0.00_);[Red](#,##0.00);&quot;&quot;"/>
  </numFmts>
  <fonts count="3">
    <font>
      <sz val="11"/>
      <name val="Calibri"/>
    </font>
    <font>
      <b/>
      <sz val="7"/>
      <color rgb="FF000000" tint="0"/>
      <name val="Arial"/>
    </font>
    <font>
      <sz val="7"/>
      <color rgb="FF000000" tint="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 tint="0"/>
      </bottom>
      <diagonal/>
    </border>
    <border>
      <left/>
      <right/>
      <top style="thin">
        <color rgb="FF000000" tint="0"/>
      </top>
      <bottom style="thin">
        <color rgb="FF000000" tint="0"/>
      </bottom>
      <diagonal/>
    </border>
    <border>
      <left/>
      <right/>
      <top style="thin">
        <color rgb="FF000000" tint="0"/>
      </top>
      <bottom/>
      <diagonal/>
    </border>
  </borders>
  <cellStyleXfs count="1">
    <xf numFmtId="0" fontId="0"/>
  </cellStyleXfs>
  <cellXfs count="20">
    <xf numFmtId="0" applyNumberFormat="1" fontId="0" applyFont="1" xfId="0" applyProtection="1"/>
    <xf numFmtId="0" applyNumberFormat="1" fontId="1" applyFont="1" borderId="2" applyBorder="1" xfId="0" applyProtection="1"/>
    <xf numFmtId="0" applyNumberFormat="1" fontId="0" applyFont="1" xfId="0" applyProtection="1" applyAlignment="1">
      <alignment horizontal="center" wrapText="1"/>
    </xf>
    <xf numFmtId="0" applyNumberFormat="1" fontId="1" applyFont="1" borderId="2" applyBorder="1" xfId="0" applyProtection="1" applyAlignment="1">
      <alignment horizontal="center" wrapText="1"/>
    </xf>
    <xf numFmtId="0" applyNumberFormat="1" fontId="1" applyFont="1" borderId="3" applyBorder="1" xfId="0" applyProtection="1" applyAlignment="1">
      <alignment horizontal="center" wrapText="1"/>
    </xf>
    <xf numFmtId="0" applyNumberFormat="1" fontId="2" applyFont="1" borderId="3" applyBorder="1" xfId="0" applyProtection="1">
      <alignment indent="1"/>
    </xf>
    <xf numFmtId="164" applyNumberFormat="1" fontId="2" applyFont="1" borderId="3" applyBorder="1" xfId="0" applyProtection="1" applyAlignment="1">
      <alignment horizontal="right" wrapText="1"/>
    </xf>
    <xf numFmtId="0" applyNumberFormat="1" fontId="2" applyFont="1" xfId="0" applyProtection="1">
      <alignment indent="1"/>
    </xf>
    <xf numFmtId="0" applyNumberFormat="1" fontId="2" applyFont="1" borderId="2" applyBorder="1" xfId="0" applyProtection="1">
      <alignment indent="1"/>
    </xf>
    <xf numFmtId="164" applyNumberFormat="1" fontId="2" applyFont="1" borderId="2" applyBorder="1" xfId="0" applyProtection="1" applyAlignment="1">
      <alignment horizontal="right" wrapText="1"/>
    </xf>
    <xf numFmtId="0" applyNumberFormat="1" fontId="1" applyFont="1" borderId="1" applyBorder="1" xfId="0" applyProtection="1"/>
    <xf numFmtId="164" applyNumberFormat="1" fontId="2" applyFont="1" xfId="0" applyProtection="1" applyAlignment="1">
      <alignment horizontal="right" wrapText="1"/>
    </xf>
    <xf numFmtId="0" applyNumberFormat="1" fontId="2" applyFont="1" xfId="0" applyProtection="1" applyAlignment="1">
      <alignment horizontal="left" indent="1"/>
    </xf>
    <xf numFmtId="0" applyNumberFormat="1" fontId="2" applyFont="1" borderId="1" applyBorder="1" xfId="0" applyProtection="1" applyAlignment="1">
      <alignment horizontal="center" wrapText="1" indent="1"/>
    </xf>
    <xf numFmtId="0" applyNumberFormat="1" fontId="2" applyFont="1" xfId="0" applyProtection="1" applyAlignment="1">
      <alignment horizontal="center" wrapText="1" indent="1"/>
    </xf>
    <xf numFmtId="164" applyNumberFormat="1" fontId="2" applyFont="1" xfId="0" applyProtection="1" applyAlignment="1">
      <alignment horizontal="right"/>
    </xf>
    <xf numFmtId="164" applyNumberFormat="1" fontId="2" applyFont="1" borderId="3" applyBorder="1" xfId="0" applyProtection="1" applyAlignment="1">
      <alignment horizontal="right"/>
    </xf>
    <xf numFmtId="164" applyNumberFormat="1" fontId="2" applyFont="1" borderId="1" applyBorder="1" xfId="0" applyProtection="1" applyAlignment="1">
      <alignment horizontal="right"/>
    </xf>
    <xf numFmtId="164" applyNumberFormat="1" fontId="2" applyFont="1" borderId="2" applyBorder="1" xfId="0" applyProtection="1" applyAlignment="1">
      <alignment horizontal="right"/>
    </xf>
    <xf numFmtId="0" applyNumberFormat="1" fontId="2" applyFont="1" borderId="1" applyBorder="1" xfId="0" applyProtection="1">
      <alignment inden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P55"/>
  <sheetViews>
    <sheetView workbookViewId="0"/>
  </sheetViews>
  <sheetFormatPr defaultRowHeight="12.75" customHeight="1"/>
  <cols>
    <col min="1" max="1" width="17.87031364440918" customWidth="1"/>
    <col min="2" max="2" width="9.140625" customWidth="1"/>
    <col min="14" max="14" hidden="1" width="9.140625" customWidth="1"/>
    <col min="15" max="15" hidden="1" width="9.140625" customWidth="1"/>
    <col min="16" max="16" hidden="1" width="9.140625" customWidth="1"/>
    <col min="17" max="17" hidden="1" width="9.140625" customWidth="1"/>
    <col min="18" max="18" hidden="1" width="9.140625" customWidth="1"/>
    <col min="19" max="19" hidden="1" width="9.140625" customWidth="1"/>
    <col min="20" max="20" hidden="1" width="9.140625" customWidth="1"/>
    <col min="21" max="21" hidden="1" width="9.140625" customWidth="1"/>
    <col min="22" max="22" hidden="1" width="9.140625" customWidth="1"/>
    <col min="23" max="23" hidden="1" width="9.140625" customWidth="1"/>
    <col min="24" max="24" hidden="1" width="9.140625" customWidth="1"/>
    <col min="25" max="25" hidden="1" width="9.140625" customWidth="1"/>
    <col min="28" max="28" hidden="1" width="9.140625" customWidth="1"/>
    <col min="29" max="29" hidden="1" width="9.140625" customWidth="1"/>
    <col min="30" max="30" hidden="1" width="9.140625" customWidth="1"/>
    <col min="31" max="31" hidden="1" width="9.140625" customWidth="1"/>
    <col min="32" max="32" hidden="1" width="9.140625" customWidth="1"/>
    <col min="33" max="33" hidden="1" width="9.140625" customWidth="1"/>
    <col min="34" max="34" hidden="1" width="9.140625" customWidth="1"/>
    <col min="35" max="35" hidden="1" width="9.140625" customWidth="1"/>
    <col min="36" max="36" hidden="1" width="9.140625" customWidth="1"/>
    <col min="37" max="37" hidden="1" width="9.140625" customWidth="1"/>
    <col min="39" max="39" hidden="1" width="9.140625" customWidth="1"/>
    <col min="40" max="40" hidden="1" width="9.140625" customWidth="1"/>
    <col min="41" max="41" hidden="1" width="9.140625" customWidth="1"/>
    <col min="42" max="42" hidden="1" width="9.140625" customWidth="1"/>
  </cols>
  <sheetData>
    <row r="1">
      <c r="N1" s="0">
        <f>'10390-HURON COUNTY'!CX4</f>
      </c>
      <c r="O1" s="0">
        <f>'10390-HURON COUNTY'!CX5</f>
      </c>
      <c r="P1" s="0">
        <f>'10390-HURON COUNTY'!CX6</f>
      </c>
      <c r="Q1" s="0">
        <f>'10390-HURON COUNTY'!CX7</f>
      </c>
      <c r="R1" s="0">
        <f>'10390-HURON COUNTY'!CX8</f>
      </c>
      <c r="S1" s="0">
        <f>'10390-HURON COUNTY'!CX9</f>
      </c>
      <c r="T1" s="0">
        <f>'10390-HURON COUNTY'!CX10</f>
      </c>
      <c r="U1" s="0">
        <f>'10390-HURON COUNTY'!CX11</f>
      </c>
      <c r="V1" s="0">
        <f>'10390-HURON COUNTY'!CX12</f>
      </c>
      <c r="W1" s="0">
        <f>'10390-HURON COUNTY'!CX13</f>
      </c>
      <c r="X1" s="0">
        <f>'10390-HURON COUNTY'!CX14</f>
      </c>
      <c r="Y1" s="0">
        <f>'10390-HURON COUNTY'!CX15</f>
      </c>
      <c r="AB1" s="0">
        <f>'10390-HURON COUNTY'!CX18</f>
      </c>
      <c r="AC1" s="0">
        <f>'10390-HURON COUNTY'!CX19</f>
      </c>
      <c r="AD1" s="0">
        <f>'10390-HURON COUNTY'!CX20</f>
      </c>
      <c r="AE1" s="0">
        <f>'10390-HURON COUNTY'!CX21</f>
      </c>
      <c r="AF1" s="0">
        <f>'10390-HURON COUNTY'!CX22</f>
      </c>
      <c r="AG1" s="0">
        <f>'10390-HURON COUNTY'!CX23</f>
      </c>
      <c r="AH1" s="0">
        <f>'10390-HURON COUNTY'!CX24</f>
      </c>
      <c r="AI1" s="0">
        <f>'10390-HURON COUNTY'!CX25</f>
      </c>
      <c r="AJ1" s="0">
        <f>'10390-HURON COUNTY'!CX26</f>
      </c>
      <c r="AK1" s="0">
        <f>'10390-HURON COUNTY'!CX27</f>
      </c>
      <c r="AM1" s="0">
        <f>'10390-HURON COUNTY'!CX29</f>
      </c>
      <c r="AN1" s="0">
        <f>'10390-HURON COUNTY'!CX30</f>
      </c>
      <c r="AO1" s="0">
        <f>'10390-HURON COUNTY'!CX31</f>
      </c>
      <c r="AP1" s="0">
        <f>'10390-HURON COUNTY'!CX32</f>
      </c>
    </row>
    <row r="2">
      <c r="A2" s="1" t="s">
        <v>0</v>
      </c>
      <c r="B2" s="1" t="s">
        <v>1</v>
      </c>
    </row>
    <row r="3" ht="12" customHeight="1">
      <c r="A3" s="1" t="s">
        <v>2</v>
      </c>
    </row>
    <row r="4" ht="12" customHeight="1">
      <c r="A4" s="5" t="s">
        <v>3</v>
      </c>
      <c r="B4" s="16">
        <f>=SUM(N1:N55)</f>
      </c>
    </row>
    <row r="5" ht="12" customHeight="1">
      <c r="A5" s="7" t="s">
        <v>4</v>
      </c>
      <c r="B5" s="15">
        <f>=SUM(O1:O55)</f>
      </c>
    </row>
    <row r="6" ht="12" customHeight="1">
      <c r="A6" s="7" t="s">
        <v>4</v>
      </c>
      <c r="B6" s="15">
        <f>=SUM(P1:P55)</f>
      </c>
    </row>
    <row r="7" ht="12" customHeight="1">
      <c r="A7" s="7" t="s">
        <v>4</v>
      </c>
      <c r="B7" s="15">
        <f>=SUM(Q1:Q55)</f>
      </c>
    </row>
    <row r="8" ht="12" customHeight="1">
      <c r="A8" s="7" t="s">
        <v>4</v>
      </c>
      <c r="B8" s="15">
        <f>=SUM(R1:R55)</f>
      </c>
    </row>
    <row r="9" ht="12" customHeight="1">
      <c r="A9" s="7" t="s">
        <v>4</v>
      </c>
      <c r="B9" s="15">
        <f>=SUM(S1:S55)</f>
      </c>
    </row>
    <row r="10" ht="12" customHeight="1">
      <c r="A10" s="7" t="s">
        <v>4</v>
      </c>
      <c r="B10" s="15">
        <f>=SUM(T1:T55)</f>
      </c>
    </row>
    <row r="11" ht="12" customHeight="1">
      <c r="A11" s="7" t="s">
        <v>4</v>
      </c>
      <c r="B11" s="15">
        <f>=SUM(U1:U55)</f>
      </c>
    </row>
    <row r="12" ht="12" customHeight="1">
      <c r="A12" s="7" t="s">
        <v>4</v>
      </c>
      <c r="B12" s="15">
        <f>=SUM(V1:V55)</f>
      </c>
    </row>
    <row r="13" ht="12" customHeight="1">
      <c r="A13" s="7" t="s">
        <v>4</v>
      </c>
      <c r="B13" s="15">
        <f>=SUM(W1:W55)</f>
      </c>
    </row>
    <row r="14" ht="12" customHeight="1">
      <c r="A14" s="7" t="s">
        <v>4</v>
      </c>
      <c r="B14" s="17">
        <f>=SUM(X1:X55)</f>
      </c>
    </row>
    <row r="15" ht="12" customHeight="1">
      <c r="A15" s="8" t="s">
        <v>5</v>
      </c>
      <c r="B15" s="18">
        <f>=SUM(Y1:Y55)</f>
      </c>
    </row>
    <row r="16" ht="12" customHeight="1"/>
    <row r="17" ht="12" customHeight="1">
      <c r="A17" s="10" t="s">
        <v>6</v>
      </c>
    </row>
    <row r="18" ht="12" customHeight="1">
      <c r="A18" s="5" t="s">
        <v>7</v>
      </c>
      <c r="B18" s="16">
        <f>=SUM(AB1:AB55)</f>
      </c>
    </row>
    <row r="19" ht="12" customHeight="1">
      <c r="A19" s="7" t="s">
        <v>8</v>
      </c>
      <c r="B19" s="15">
        <f>=SUM(AC1:AC55)</f>
      </c>
    </row>
    <row r="20" ht="12" customHeight="1">
      <c r="A20" s="7" t="s">
        <v>4</v>
      </c>
      <c r="B20" s="15">
        <f>=SUM(AD1:AD55)</f>
      </c>
    </row>
    <row r="21" ht="12" customHeight="1">
      <c r="A21" s="7" t="s">
        <v>4</v>
      </c>
      <c r="B21" s="15">
        <f>=SUM(AE1:AE55)</f>
      </c>
    </row>
    <row r="22" ht="12" customHeight="1">
      <c r="A22" s="7" t="s">
        <v>4</v>
      </c>
      <c r="B22" s="15">
        <f>=SUM(AF1:AF55)</f>
      </c>
    </row>
    <row r="23" ht="12" customHeight="1">
      <c r="A23" s="7" t="s">
        <v>4</v>
      </c>
      <c r="B23" s="15">
        <f>=SUM(AG1:AG55)</f>
      </c>
    </row>
    <row r="24" ht="12" customHeight="1">
      <c r="A24" s="7" t="s">
        <v>4</v>
      </c>
      <c r="B24" s="15">
        <f>=SUM(AH1:AH55)</f>
      </c>
    </row>
    <row r="25" ht="12" customHeight="1">
      <c r="A25" s="7" t="s">
        <v>4</v>
      </c>
      <c r="B25" s="15">
        <f>=SUM(AI1:AI55)</f>
      </c>
      <c r="N25" s="0">
        <f>'40680-BRONSON TWP'!C4</f>
      </c>
      <c r="O25" s="0">
        <f>'40680-BRONSON TWP'!C5</f>
      </c>
      <c r="P25" s="0">
        <f>'40680-BRONSON TWP'!C6</f>
      </c>
      <c r="Q25" s="0">
        <f>'40680-BRONSON TWP'!C7</f>
      </c>
      <c r="R25" s="0">
        <f>'40680-BRONSON TWP'!C8</f>
      </c>
      <c r="S25" s="0">
        <f>'40680-BRONSON TWP'!C9</f>
      </c>
      <c r="T25" s="0">
        <f>'40680-BRONSON TWP'!C10</f>
      </c>
      <c r="U25" s="0">
        <f>'40680-BRONSON TWP'!C11</f>
      </c>
      <c r="V25" s="0">
        <f>'40680-BRONSON TWP'!C12</f>
      </c>
      <c r="W25" s="0">
        <f>'40680-BRONSON TWP'!C13</f>
      </c>
      <c r="X25" s="0">
        <f>'40680-BRONSON TWP'!C14</f>
      </c>
      <c r="Y25" s="0">
        <f>'40680-BRONSON TWP'!C15</f>
      </c>
      <c r="AB25" s="0">
        <f>'40680-BRONSON TWP'!C18</f>
      </c>
      <c r="AC25" s="0">
        <f>'40680-BRONSON TWP'!C19</f>
      </c>
      <c r="AD25" s="0">
        <f>'40680-BRONSON TWP'!C20</f>
      </c>
      <c r="AE25" s="0">
        <f>'40680-BRONSON TWP'!C21</f>
      </c>
      <c r="AF25" s="0">
        <f>'40680-BRONSON TWP'!C22</f>
      </c>
      <c r="AG25" s="0">
        <f>'40680-BRONSON TWP'!C23</f>
      </c>
      <c r="AH25" s="0">
        <f>'40680-BRONSON TWP'!C24</f>
      </c>
      <c r="AI25" s="0">
        <f>'40680-BRONSON TWP'!C25</f>
      </c>
      <c r="AJ25" s="0">
        <f>'40680-BRONSON TWP'!C26</f>
      </c>
      <c r="AK25" s="0">
        <f>'40680-BRONSON TWP'!C27</f>
      </c>
      <c r="AM25" s="0">
        <f>'40680-BRONSON TWP'!C29</f>
      </c>
      <c r="AN25" s="0">
        <f>'40680-BRONSON TWP'!C30</f>
      </c>
      <c r="AO25" s="0">
        <f>'40680-BRONSON TWP'!C31</f>
      </c>
      <c r="AP25" s="0">
        <f>'40680-BRONSON TWP'!C32</f>
      </c>
    </row>
    <row r="26" ht="12" customHeight="1">
      <c r="A26" s="7" t="s">
        <v>4</v>
      </c>
      <c r="B26" s="15">
        <f>=SUM(AJ1:AJ55)</f>
      </c>
    </row>
    <row r="27" ht="12" customHeight="1">
      <c r="A27" s="8" t="s">
        <v>9</v>
      </c>
      <c r="B27" s="18">
        <f>=SUM(AK1:AK55)</f>
      </c>
    </row>
    <row r="28" ht="12" customHeight="1"/>
    <row r="29" ht="12" customHeight="1">
      <c r="A29" s="8" t="s">
        <v>10</v>
      </c>
      <c r="B29" s="18">
        <f>=SUM(AM1:AM55)</f>
      </c>
    </row>
    <row r="30" ht="12" customHeight="1">
      <c r="A30" s="7" t="s">
        <v>11</v>
      </c>
      <c r="B30" s="15">
        <f>=SUM(AN1:AN55)</f>
      </c>
    </row>
    <row r="31" ht="12" customHeight="1">
      <c r="A31" s="7" t="s">
        <v>12</v>
      </c>
      <c r="B31" s="15">
        <f>=SUM(AO1:AO55)</f>
      </c>
    </row>
    <row r="32" ht="12" customHeight="1">
      <c r="A32" s="1" t="s">
        <v>13</v>
      </c>
      <c r="B32" s="18">
        <f>=SUM(AP1:AP55)</f>
      </c>
    </row>
    <row r="33" ht="12" customHeight="1">
      <c r="N33" s="0">
        <f>'43690-NEW HAVEN TWP'!C4</f>
      </c>
      <c r="O33" s="0">
        <f>'43690-NEW HAVEN TWP'!C5</f>
      </c>
      <c r="P33" s="0">
        <f>'43690-NEW HAVEN TWP'!C6</f>
      </c>
      <c r="Q33" s="0">
        <f>'43690-NEW HAVEN TWP'!C7</f>
      </c>
      <c r="R33" s="0">
        <f>'43690-NEW HAVEN TWP'!C8</f>
      </c>
      <c r="S33" s="0">
        <f>'43690-NEW HAVEN TWP'!C9</f>
      </c>
      <c r="T33" s="0">
        <f>'43690-NEW HAVEN TWP'!C10</f>
      </c>
      <c r="U33" s="0">
        <f>'43690-NEW HAVEN TWP'!C11</f>
      </c>
      <c r="V33" s="0">
        <f>'43690-NEW HAVEN TWP'!C12</f>
      </c>
      <c r="W33" s="0">
        <f>'43690-NEW HAVEN TWP'!C13</f>
      </c>
      <c r="X33" s="0">
        <f>'43690-NEW HAVEN TWP'!C14</f>
      </c>
      <c r="Y33" s="0">
        <f>'43690-NEW HAVEN TWP'!C15</f>
      </c>
      <c r="AB33" s="0">
        <f>'43690-NEW HAVEN TWP'!C18</f>
      </c>
      <c r="AC33" s="0">
        <f>'43690-NEW HAVEN TWP'!C19</f>
      </c>
      <c r="AD33" s="0">
        <f>'43690-NEW HAVEN TWP'!C20</f>
      </c>
      <c r="AE33" s="0">
        <f>'43690-NEW HAVEN TWP'!C21</f>
      </c>
      <c r="AF33" s="0">
        <f>'43690-NEW HAVEN TWP'!C22</f>
      </c>
      <c r="AG33" s="0">
        <f>'43690-NEW HAVEN TWP'!C23</f>
      </c>
      <c r="AH33" s="0">
        <f>'43690-NEW HAVEN TWP'!C24</f>
      </c>
      <c r="AI33" s="0">
        <f>'43690-NEW HAVEN TWP'!C25</f>
      </c>
      <c r="AJ33" s="0">
        <f>'43690-NEW HAVEN TWP'!C26</f>
      </c>
      <c r="AK33" s="0">
        <f>'43690-NEW HAVEN TWP'!C27</f>
      </c>
      <c r="AM33" s="0">
        <f>'43690-NEW HAVEN TWP'!C29</f>
      </c>
      <c r="AN33" s="0">
        <f>'43690-NEW HAVEN TWP'!C30</f>
      </c>
      <c r="AO33" s="0">
        <f>'43690-NEW HAVEN TWP'!C31</f>
      </c>
      <c r="AP33" s="0">
        <f>'43690-NEW HAVEN TWP'!C32</f>
      </c>
    </row>
    <row r="34" ht="12" customHeight="1">
      <c r="N34" s="0">
        <f>'43710-NEW LONDON TWP'!C4</f>
      </c>
      <c r="O34" s="0">
        <f>'43710-NEW LONDON TWP'!C5</f>
      </c>
      <c r="P34" s="0">
        <f>'43710-NEW LONDON TWP'!C6</f>
      </c>
      <c r="Q34" s="0">
        <f>'43710-NEW LONDON TWP'!C7</f>
      </c>
      <c r="R34" s="0">
        <f>'43710-NEW LONDON TWP'!C8</f>
      </c>
      <c r="S34" s="0">
        <f>'43710-NEW LONDON TWP'!C9</f>
      </c>
      <c r="T34" s="0">
        <f>'43710-NEW LONDON TWP'!C10</f>
      </c>
      <c r="U34" s="0">
        <f>'43710-NEW LONDON TWP'!C11</f>
      </c>
      <c r="V34" s="0">
        <f>'43710-NEW LONDON TWP'!C12</f>
      </c>
      <c r="W34" s="0">
        <f>'43710-NEW LONDON TWP'!C13</f>
      </c>
      <c r="X34" s="0">
        <f>'43710-NEW LONDON TWP'!C14</f>
      </c>
      <c r="Y34" s="0">
        <f>'43710-NEW LONDON TWP'!C15</f>
      </c>
      <c r="AB34" s="0">
        <f>'43710-NEW LONDON TWP'!C18</f>
      </c>
      <c r="AC34" s="0">
        <f>'43710-NEW LONDON TWP'!C19</f>
      </c>
      <c r="AD34" s="0">
        <f>'43710-NEW LONDON TWP'!C20</f>
      </c>
      <c r="AE34" s="0">
        <f>'43710-NEW LONDON TWP'!C21</f>
      </c>
      <c r="AF34" s="0">
        <f>'43710-NEW LONDON TWP'!C22</f>
      </c>
      <c r="AG34" s="0">
        <f>'43710-NEW LONDON TWP'!C23</f>
      </c>
      <c r="AH34" s="0">
        <f>'43710-NEW LONDON TWP'!C24</f>
      </c>
      <c r="AI34" s="0">
        <f>'43710-NEW LONDON TWP'!C25</f>
      </c>
      <c r="AJ34" s="0">
        <f>'43710-NEW LONDON TWP'!C26</f>
      </c>
      <c r="AK34" s="0">
        <f>'43710-NEW LONDON TWP'!C27</f>
      </c>
      <c r="AM34" s="0">
        <f>'43710-NEW LONDON TWP'!C29</f>
      </c>
      <c r="AN34" s="0">
        <f>'43710-NEW LONDON TWP'!C30</f>
      </c>
      <c r="AO34" s="0">
        <f>'43710-NEW LONDON TWP'!C31</f>
      </c>
      <c r="AP34" s="0">
        <f>'43710-NEW LONDON TWP'!C32</f>
      </c>
    </row>
    <row r="35" ht="12" customHeight="1"/>
    <row r="36" ht="12" customHeight="1"/>
    <row r="37" ht="12" customHeight="1">
      <c r="N37" s="0">
        <f>'44521-RICHMOND TWP'!C4</f>
      </c>
      <c r="O37" s="0">
        <f>'44521-RICHMOND TWP'!C5</f>
      </c>
      <c r="P37" s="0">
        <f>'44521-RICHMOND TWP'!C6</f>
      </c>
      <c r="Q37" s="0">
        <f>'44521-RICHMOND TWP'!C7</f>
      </c>
      <c r="R37" s="0">
        <f>'44521-RICHMOND TWP'!C8</f>
      </c>
      <c r="S37" s="0">
        <f>'44521-RICHMOND TWP'!C9</f>
      </c>
      <c r="T37" s="0">
        <f>'44521-RICHMOND TWP'!C10</f>
      </c>
      <c r="U37" s="0">
        <f>'44521-RICHMOND TWP'!C11</f>
      </c>
      <c r="V37" s="0">
        <f>'44521-RICHMOND TWP'!C12</f>
      </c>
      <c r="W37" s="0">
        <f>'44521-RICHMOND TWP'!C13</f>
      </c>
      <c r="X37" s="0">
        <f>'44521-RICHMOND TWP'!C14</f>
      </c>
      <c r="Y37" s="0">
        <f>'44521-RICHMOND TWP'!C15</f>
      </c>
      <c r="AB37" s="0">
        <f>'44521-RICHMOND TWP'!C18</f>
      </c>
      <c r="AC37" s="0">
        <f>'44521-RICHMOND TWP'!C19</f>
      </c>
      <c r="AD37" s="0">
        <f>'44521-RICHMOND TWP'!C20</f>
      </c>
      <c r="AE37" s="0">
        <f>'44521-RICHMOND TWP'!C21</f>
      </c>
      <c r="AF37" s="0">
        <f>'44521-RICHMOND TWP'!C22</f>
      </c>
      <c r="AG37" s="0">
        <f>'44521-RICHMOND TWP'!C23</f>
      </c>
      <c r="AH37" s="0">
        <f>'44521-RICHMOND TWP'!C24</f>
      </c>
      <c r="AI37" s="0">
        <f>'44521-RICHMOND TWP'!C25</f>
      </c>
      <c r="AJ37" s="0">
        <f>'44521-RICHMOND TWP'!C26</f>
      </c>
      <c r="AK37" s="0">
        <f>'44521-RICHMOND TWP'!C27</f>
      </c>
      <c r="AM37" s="0">
        <f>'44521-RICHMOND TWP'!C29</f>
      </c>
      <c r="AN37" s="0">
        <f>'44521-RICHMOND TWP'!C30</f>
      </c>
      <c r="AO37" s="0">
        <f>'44521-RICHMOND TWP'!C31</f>
      </c>
      <c r="AP37" s="0">
        <f>'44521-RICHMOND TWP'!C32</f>
      </c>
    </row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>
      <c r="N46" s="0">
        <f>'50660-BELLEVUE CITY'!D4</f>
      </c>
      <c r="O46" s="0">
        <f>'50660-BELLEVUE CITY'!D5</f>
      </c>
      <c r="P46" s="0">
        <f>'50660-BELLEVUE CITY'!D6</f>
      </c>
      <c r="Q46" s="0">
        <f>'50660-BELLEVUE CITY'!D7</f>
      </c>
      <c r="R46" s="0">
        <f>'50660-BELLEVUE CITY'!D8</f>
      </c>
      <c r="S46" s="0">
        <f>'50660-BELLEVUE CITY'!D9</f>
      </c>
      <c r="T46" s="0">
        <f>'50660-BELLEVUE CITY'!D10</f>
      </c>
      <c r="U46" s="0">
        <f>'50660-BELLEVUE CITY'!D11</f>
      </c>
      <c r="V46" s="0">
        <f>'50660-BELLEVUE CITY'!D12</f>
      </c>
      <c r="W46" s="0">
        <f>'50660-BELLEVUE CITY'!D13</f>
      </c>
      <c r="X46" s="0">
        <f>'50660-BELLEVUE CITY'!D14</f>
      </c>
      <c r="Y46" s="0">
        <f>'50660-BELLEVUE CITY'!D15</f>
      </c>
      <c r="AB46" s="0">
        <f>'50660-BELLEVUE CITY'!D18</f>
      </c>
      <c r="AC46" s="0">
        <f>'50660-BELLEVUE CITY'!D19</f>
      </c>
      <c r="AD46" s="0">
        <f>'50660-BELLEVUE CITY'!D20</f>
      </c>
      <c r="AE46" s="0">
        <f>'50660-BELLEVUE CITY'!D21</f>
      </c>
      <c r="AF46" s="0">
        <f>'50660-BELLEVUE CITY'!D22</f>
      </c>
      <c r="AG46" s="0">
        <f>'50660-BELLEVUE CITY'!D23</f>
      </c>
      <c r="AH46" s="0">
        <f>'50660-BELLEVUE CITY'!D24</f>
      </c>
      <c r="AI46" s="0">
        <f>'50660-BELLEVUE CITY'!D25</f>
      </c>
      <c r="AJ46" s="0">
        <f>'50660-BELLEVUE CITY'!D26</f>
      </c>
      <c r="AK46" s="0">
        <f>'50660-BELLEVUE CITY'!D27</f>
      </c>
      <c r="AM46" s="0">
        <f>'50660-BELLEVUE CITY'!D29</f>
      </c>
      <c r="AN46" s="0">
        <f>'50660-BELLEVUE CITY'!D30</f>
      </c>
      <c r="AO46" s="0">
        <f>'50660-BELLEVUE CITY'!D31</f>
      </c>
      <c r="AP46" s="0">
        <f>'50660-BELLEVUE CITY'!D32</f>
      </c>
    </row>
    <row r="47" ht="12" customHeight="1"/>
    <row r="48" ht="12" customHeight="1">
      <c r="N48" s="0">
        <f>'53320-GREENWICH CORP'!D4</f>
      </c>
      <c r="O48" s="0">
        <f>'53320-GREENWICH CORP'!D5</f>
      </c>
      <c r="P48" s="0">
        <f>'53320-GREENWICH CORP'!D6</f>
      </c>
      <c r="Q48" s="0">
        <f>'53320-GREENWICH CORP'!D7</f>
      </c>
      <c r="R48" s="0">
        <f>'53320-GREENWICH CORP'!D8</f>
      </c>
      <c r="S48" s="0">
        <f>'53320-GREENWICH CORP'!D9</f>
      </c>
      <c r="T48" s="0">
        <f>'53320-GREENWICH CORP'!D10</f>
      </c>
      <c r="U48" s="0">
        <f>'53320-GREENWICH CORP'!D11</f>
      </c>
      <c r="V48" s="0">
        <f>'53320-GREENWICH CORP'!D12</f>
      </c>
      <c r="W48" s="0">
        <f>'53320-GREENWICH CORP'!D13</f>
      </c>
      <c r="X48" s="0">
        <f>'53320-GREENWICH CORP'!D14</f>
      </c>
      <c r="Y48" s="0">
        <f>'53320-GREENWICH CORP'!D15</f>
      </c>
      <c r="AB48" s="0">
        <f>'53320-GREENWICH CORP'!D18</f>
      </c>
      <c r="AC48" s="0">
        <f>'53320-GREENWICH CORP'!D19</f>
      </c>
      <c r="AD48" s="0">
        <f>'53320-GREENWICH CORP'!D20</f>
      </c>
      <c r="AE48" s="0">
        <f>'53320-GREENWICH CORP'!D21</f>
      </c>
      <c r="AF48" s="0">
        <f>'53320-GREENWICH CORP'!D22</f>
      </c>
      <c r="AG48" s="0">
        <f>'53320-GREENWICH CORP'!D23</f>
      </c>
      <c r="AH48" s="0">
        <f>'53320-GREENWICH CORP'!D24</f>
      </c>
      <c r="AI48" s="0">
        <f>'53320-GREENWICH CORP'!D25</f>
      </c>
      <c r="AJ48" s="0">
        <f>'53320-GREENWICH CORP'!D26</f>
      </c>
      <c r="AK48" s="0">
        <f>'53320-GREENWICH CORP'!D27</f>
      </c>
      <c r="AM48" s="0">
        <f>'53320-GREENWICH CORP'!D29</f>
      </c>
      <c r="AN48" s="0">
        <f>'53320-GREENWICH CORP'!D30</f>
      </c>
      <c r="AO48" s="0">
        <f>'53320-GREENWICH CORP'!D31</f>
      </c>
      <c r="AP48" s="0">
        <f>'53320-GREENWICH CORP'!D32</f>
      </c>
    </row>
    <row r="49" ht="12" customHeight="1">
      <c r="N49" s="0">
        <f>'56780-PLYMOUTH CORP'!E4</f>
      </c>
      <c r="O49" s="0">
        <f>'56780-PLYMOUTH CORP'!E5</f>
      </c>
      <c r="P49" s="0">
        <f>'56780-PLYMOUTH CORP'!E6</f>
      </c>
      <c r="Q49" s="0">
        <f>'56780-PLYMOUTH CORP'!E7</f>
      </c>
      <c r="R49" s="0">
        <f>'56780-PLYMOUTH CORP'!E8</f>
      </c>
      <c r="S49" s="0">
        <f>'56780-PLYMOUTH CORP'!E9</f>
      </c>
      <c r="T49" s="0">
        <f>'56780-PLYMOUTH CORP'!E10</f>
      </c>
      <c r="U49" s="0">
        <f>'56780-PLYMOUTH CORP'!E11</f>
      </c>
      <c r="V49" s="0">
        <f>'56780-PLYMOUTH CORP'!E12</f>
      </c>
      <c r="W49" s="0">
        <f>'56780-PLYMOUTH CORP'!E13</f>
      </c>
      <c r="X49" s="0">
        <f>'56780-PLYMOUTH CORP'!E14</f>
      </c>
      <c r="Y49" s="0">
        <f>'56780-PLYMOUTH CORP'!E15</f>
      </c>
      <c r="AB49" s="0">
        <f>'56780-PLYMOUTH CORP'!E18</f>
      </c>
      <c r="AC49" s="0">
        <f>'56780-PLYMOUTH CORP'!E19</f>
      </c>
      <c r="AD49" s="0">
        <f>'56780-PLYMOUTH CORP'!E20</f>
      </c>
      <c r="AE49" s="0">
        <f>'56780-PLYMOUTH CORP'!E21</f>
      </c>
      <c r="AF49" s="0">
        <f>'56780-PLYMOUTH CORP'!E22</f>
      </c>
      <c r="AG49" s="0">
        <f>'56780-PLYMOUTH CORP'!E23</f>
      </c>
      <c r="AH49" s="0">
        <f>'56780-PLYMOUTH CORP'!E24</f>
      </c>
      <c r="AI49" s="0">
        <f>'56780-PLYMOUTH CORP'!E25</f>
      </c>
      <c r="AJ49" s="0">
        <f>'56780-PLYMOUTH CORP'!E26</f>
      </c>
      <c r="AK49" s="0">
        <f>'56780-PLYMOUTH CORP'!E27</f>
      </c>
      <c r="AM49" s="0">
        <f>'56780-PLYMOUTH CORP'!E29</f>
      </c>
      <c r="AN49" s="0">
        <f>'56780-PLYMOUTH CORP'!E30</f>
      </c>
      <c r="AO49" s="0">
        <f>'56780-PLYMOUTH CORP'!E31</f>
      </c>
      <c r="AP49" s="0">
        <f>'56780-PLYMOUTH CORP'!E32</f>
      </c>
    </row>
    <row r="50" ht="12" customHeight="1">
      <c r="N50" s="0">
        <f>'55820-NEW LONDON CORP'!C4</f>
      </c>
      <c r="O50" s="0">
        <f>'55820-NEW LONDON CORP'!C5</f>
      </c>
      <c r="P50" s="0">
        <f>'55820-NEW LONDON CORP'!C6</f>
      </c>
      <c r="Q50" s="0">
        <f>'55820-NEW LONDON CORP'!C7</f>
      </c>
      <c r="R50" s="0">
        <f>'55820-NEW LONDON CORP'!C8</f>
      </c>
      <c r="S50" s="0">
        <f>'55820-NEW LONDON CORP'!C9</f>
      </c>
      <c r="T50" s="0">
        <f>'55820-NEW LONDON CORP'!C10</f>
      </c>
      <c r="U50" s="0">
        <f>'55820-NEW LONDON CORP'!C11</f>
      </c>
      <c r="V50" s="0">
        <f>'55820-NEW LONDON CORP'!C12</f>
      </c>
      <c r="W50" s="0">
        <f>'55820-NEW LONDON CORP'!C13</f>
      </c>
      <c r="X50" s="0">
        <f>'55820-NEW LONDON CORP'!C14</f>
      </c>
      <c r="Y50" s="0">
        <f>'55820-NEW LONDON CORP'!C15</f>
      </c>
      <c r="AB50" s="0">
        <f>'55820-NEW LONDON CORP'!C18</f>
      </c>
      <c r="AC50" s="0">
        <f>'55820-NEW LONDON CORP'!C19</f>
      </c>
      <c r="AD50" s="0">
        <f>'55820-NEW LONDON CORP'!C20</f>
      </c>
      <c r="AE50" s="0">
        <f>'55820-NEW LONDON CORP'!C21</f>
      </c>
      <c r="AF50" s="0">
        <f>'55820-NEW LONDON CORP'!C22</f>
      </c>
      <c r="AG50" s="0">
        <f>'55820-NEW LONDON CORP'!C23</f>
      </c>
      <c r="AH50" s="0">
        <f>'55820-NEW LONDON CORP'!C24</f>
      </c>
      <c r="AI50" s="0">
        <f>'55820-NEW LONDON CORP'!C25</f>
      </c>
      <c r="AJ50" s="0">
        <f>'55820-NEW LONDON CORP'!C26</f>
      </c>
      <c r="AK50" s="0">
        <f>'55820-NEW LONDON CORP'!C27</f>
      </c>
      <c r="AM50" s="0">
        <f>'55820-NEW LONDON CORP'!C29</f>
      </c>
      <c r="AN50" s="0">
        <f>'55820-NEW LONDON CORP'!C30</f>
      </c>
      <c r="AO50" s="0">
        <f>'55820-NEW LONDON CORP'!C31</f>
      </c>
      <c r="AP50" s="0">
        <f>'55820-NEW LONDON CORP'!C32</f>
      </c>
    </row>
    <row r="51" ht="12" customHeight="1"/>
    <row r="52" ht="12" customHeight="1">
      <c r="N52" s="0">
        <f>'56190-NORWALK CITY'!K4</f>
      </c>
      <c r="O52" s="0">
        <f>'56190-NORWALK CITY'!K5</f>
      </c>
      <c r="P52" s="0">
        <f>'56190-NORWALK CITY'!K6</f>
      </c>
      <c r="Q52" s="0">
        <f>'56190-NORWALK CITY'!K7</f>
      </c>
      <c r="R52" s="0">
        <f>'56190-NORWALK CITY'!K8</f>
      </c>
      <c r="S52" s="0">
        <f>'56190-NORWALK CITY'!K9</f>
      </c>
      <c r="T52" s="0">
        <f>'56190-NORWALK CITY'!K10</f>
      </c>
      <c r="U52" s="0">
        <f>'56190-NORWALK CITY'!K11</f>
      </c>
      <c r="V52" s="0">
        <f>'56190-NORWALK CITY'!K12</f>
      </c>
      <c r="W52" s="0">
        <f>'56190-NORWALK CITY'!K13</f>
      </c>
      <c r="X52" s="0">
        <f>'56190-NORWALK CITY'!K14</f>
      </c>
      <c r="Y52" s="0">
        <f>'56190-NORWALK CITY'!K15</f>
      </c>
      <c r="AB52" s="0">
        <f>'56190-NORWALK CITY'!K18</f>
      </c>
      <c r="AC52" s="0">
        <f>'56190-NORWALK CITY'!K19</f>
      </c>
      <c r="AD52" s="0">
        <f>'56190-NORWALK CITY'!K20</f>
      </c>
      <c r="AE52" s="0">
        <f>'56190-NORWALK CITY'!K21</f>
      </c>
      <c r="AF52" s="0">
        <f>'56190-NORWALK CITY'!K22</f>
      </c>
      <c r="AG52" s="0">
        <f>'56190-NORWALK CITY'!K23</f>
      </c>
      <c r="AH52" s="0">
        <f>'56190-NORWALK CITY'!K24</f>
      </c>
      <c r="AI52" s="0">
        <f>'56190-NORWALK CITY'!K25</f>
      </c>
      <c r="AJ52" s="0">
        <f>'56190-NORWALK CITY'!K26</f>
      </c>
      <c r="AK52" s="0">
        <f>'56190-NORWALK CITY'!K27</f>
      </c>
      <c r="AM52" s="0">
        <f>'56190-NORWALK CITY'!K29</f>
      </c>
      <c r="AN52" s="0">
        <f>'56190-NORWALK CITY'!K30</f>
      </c>
      <c r="AO52" s="0">
        <f>'56190-NORWALK CITY'!K31</f>
      </c>
      <c r="AP52" s="0">
        <f>'56190-NORWALK CITY'!K32</f>
      </c>
    </row>
    <row r="53" ht="12" customHeight="1">
      <c r="N53" s="0">
        <f>'55350-MONROEVILLE CORP'!D4</f>
      </c>
      <c r="O53" s="0">
        <f>'55350-MONROEVILLE CORP'!D5</f>
      </c>
      <c r="P53" s="0">
        <f>'55350-MONROEVILLE CORP'!D6</f>
      </c>
      <c r="Q53" s="0">
        <f>'55350-MONROEVILLE CORP'!D7</f>
      </c>
      <c r="R53" s="0">
        <f>'55350-MONROEVILLE CORP'!D8</f>
      </c>
      <c r="S53" s="0">
        <f>'55350-MONROEVILLE CORP'!D9</f>
      </c>
      <c r="T53" s="0">
        <f>'55350-MONROEVILLE CORP'!D10</f>
      </c>
      <c r="U53" s="0">
        <f>'55350-MONROEVILLE CORP'!D11</f>
      </c>
      <c r="V53" s="0">
        <f>'55350-MONROEVILLE CORP'!D12</f>
      </c>
      <c r="W53" s="0">
        <f>'55350-MONROEVILLE CORP'!D13</f>
      </c>
      <c r="X53" s="0">
        <f>'55350-MONROEVILLE CORP'!D14</f>
      </c>
      <c r="Y53" s="0">
        <f>'55350-MONROEVILLE CORP'!D15</f>
      </c>
      <c r="AB53" s="0">
        <f>'55350-MONROEVILLE CORP'!D18</f>
      </c>
      <c r="AC53" s="0">
        <f>'55350-MONROEVILLE CORP'!D19</f>
      </c>
      <c r="AD53" s="0">
        <f>'55350-MONROEVILLE CORP'!D20</f>
      </c>
      <c r="AE53" s="0">
        <f>'55350-MONROEVILLE CORP'!D21</f>
      </c>
      <c r="AF53" s="0">
        <f>'55350-MONROEVILLE CORP'!D22</f>
      </c>
      <c r="AG53" s="0">
        <f>'55350-MONROEVILLE CORP'!D23</f>
      </c>
      <c r="AH53" s="0">
        <f>'55350-MONROEVILLE CORP'!D24</f>
      </c>
      <c r="AI53" s="0">
        <f>'55350-MONROEVILLE CORP'!D25</f>
      </c>
      <c r="AJ53" s="0">
        <f>'55350-MONROEVILLE CORP'!D26</f>
      </c>
      <c r="AK53" s="0">
        <f>'55350-MONROEVILLE CORP'!D27</f>
      </c>
      <c r="AM53" s="0">
        <f>'55350-MONROEVILLE CORP'!D29</f>
      </c>
      <c r="AN53" s="0">
        <f>'55350-MONROEVILLE CORP'!D30</f>
      </c>
      <c r="AO53" s="0">
        <f>'55350-MONROEVILLE CORP'!D31</f>
      </c>
      <c r="AP53" s="0">
        <f>'55350-MONROEVILLE CORP'!D32</f>
      </c>
    </row>
    <row r="54" ht="12" customHeight="1">
      <c r="N54" s="0">
        <f>'58650-WAKEMAN CORP'!G4</f>
      </c>
      <c r="O54" s="0">
        <f>'58650-WAKEMAN CORP'!G5</f>
      </c>
      <c r="P54" s="0">
        <f>'58650-WAKEMAN CORP'!G6</f>
      </c>
      <c r="Q54" s="0">
        <f>'58650-WAKEMAN CORP'!G7</f>
      </c>
      <c r="R54" s="0">
        <f>'58650-WAKEMAN CORP'!G8</f>
      </c>
      <c r="S54" s="0">
        <f>'58650-WAKEMAN CORP'!G9</f>
      </c>
      <c r="T54" s="0">
        <f>'58650-WAKEMAN CORP'!G10</f>
      </c>
      <c r="U54" s="0">
        <f>'58650-WAKEMAN CORP'!G11</f>
      </c>
      <c r="V54" s="0">
        <f>'58650-WAKEMAN CORP'!G12</f>
      </c>
      <c r="W54" s="0">
        <f>'58650-WAKEMAN CORP'!G13</f>
      </c>
      <c r="X54" s="0">
        <f>'58650-WAKEMAN CORP'!G14</f>
      </c>
      <c r="Y54" s="0">
        <f>'58650-WAKEMAN CORP'!G15</f>
      </c>
      <c r="AB54" s="0">
        <f>'58650-WAKEMAN CORP'!G18</f>
      </c>
      <c r="AC54" s="0">
        <f>'58650-WAKEMAN CORP'!G19</f>
      </c>
      <c r="AD54" s="0">
        <f>'58650-WAKEMAN CORP'!G20</f>
      </c>
      <c r="AE54" s="0">
        <f>'58650-WAKEMAN CORP'!G21</f>
      </c>
      <c r="AF54" s="0">
        <f>'58650-WAKEMAN CORP'!G22</f>
      </c>
      <c r="AG54" s="0">
        <f>'58650-WAKEMAN CORP'!G23</f>
      </c>
      <c r="AH54" s="0">
        <f>'58650-WAKEMAN CORP'!G24</f>
      </c>
      <c r="AI54" s="0">
        <f>'58650-WAKEMAN CORP'!G25</f>
      </c>
      <c r="AJ54" s="0">
        <f>'58650-WAKEMAN CORP'!G26</f>
      </c>
      <c r="AK54" s="0">
        <f>'58650-WAKEMAN CORP'!G27</f>
      </c>
      <c r="AM54" s="0">
        <f>'58650-WAKEMAN CORP'!G29</f>
      </c>
      <c r="AN54" s="0">
        <f>'58650-WAKEMAN CORP'!G30</f>
      </c>
      <c r="AO54" s="0">
        <f>'58650-WAKEMAN CORP'!G31</f>
      </c>
      <c r="AP54" s="0">
        <f>'58650-WAKEMAN CORP'!G32</f>
      </c>
    </row>
    <row r="55" ht="12" customHeight="1">
      <c r="N55" s="0">
        <f>'59110-WILLARD CITY'!E4</f>
      </c>
      <c r="O55" s="0">
        <f>'59110-WILLARD CITY'!E5</f>
      </c>
      <c r="P55" s="0">
        <f>'59110-WILLARD CITY'!E6</f>
      </c>
      <c r="Q55" s="0">
        <f>'59110-WILLARD CITY'!E7</f>
      </c>
      <c r="R55" s="0">
        <f>'59110-WILLARD CITY'!E8</f>
      </c>
      <c r="S55" s="0">
        <f>'59110-WILLARD CITY'!E9</f>
      </c>
      <c r="T55" s="0">
        <f>'59110-WILLARD CITY'!E10</f>
      </c>
      <c r="U55" s="0">
        <f>'59110-WILLARD CITY'!E11</f>
      </c>
      <c r="V55" s="0">
        <f>'59110-WILLARD CITY'!E12</f>
      </c>
      <c r="W55" s="0">
        <f>'59110-WILLARD CITY'!E13</f>
      </c>
      <c r="X55" s="0">
        <f>'59110-WILLARD CITY'!E14</f>
      </c>
      <c r="Y55" s="0">
        <f>'59110-WILLARD CITY'!E15</f>
      </c>
      <c r="AB55" s="0">
        <f>'59110-WILLARD CITY'!E18</f>
      </c>
      <c r="AC55" s="0">
        <f>'59110-WILLARD CITY'!E19</f>
      </c>
      <c r="AD55" s="0">
        <f>'59110-WILLARD CITY'!E20</f>
      </c>
      <c r="AE55" s="0">
        <f>'59110-WILLARD CITY'!E21</f>
      </c>
      <c r="AF55" s="0">
        <f>'59110-WILLARD CITY'!E22</f>
      </c>
      <c r="AG55" s="0">
        <f>'59110-WILLARD CITY'!E23</f>
      </c>
      <c r="AH55" s="0">
        <f>'59110-WILLARD CITY'!E24</f>
      </c>
      <c r="AI55" s="0">
        <f>'59110-WILLARD CITY'!E25</f>
      </c>
      <c r="AJ55" s="0">
        <f>'59110-WILLARD CITY'!E26</f>
      </c>
      <c r="AK55" s="0">
        <f>'59110-WILLARD CITY'!E27</f>
      </c>
      <c r="AM55" s="0">
        <f>'59110-WILLARD CITY'!E29</f>
      </c>
      <c r="AN55" s="0">
        <f>'59110-WILLARD CITY'!E30</f>
      </c>
      <c r="AO55" s="0">
        <f>'59110-WILLARD CITY'!E31</f>
      </c>
      <c r="AP55" s="0">
        <f>'59110-WILLARD CITY'!E32</f>
      </c>
    </row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pageSetup orientation="landscape"/>
  <headerFooter differentFirst="1">
    <firstHeader>&amp;CAUDITOR'S OFFICE, HURON COUNTY
STATEMENT OF SEMI-ANNUAL APPORTIONMENT OF TAXES
MADE AT THE FIRST HALF REAL ESTATE SETTLEMENT TAX YEAR 2025, WITH THE COUNTY TREASURER FOR ALL POLSUBS</firstHead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241</v>
      </c>
      <c r="C2" s="1" t="s">
        <v>1</v>
      </c>
    </row>
    <row r="3" ht="12" customHeight="1">
      <c r="A3" s="1" t="s">
        <v>2</v>
      </c>
      <c r="B3" s="4" t="s">
        <v>242</v>
      </c>
    </row>
    <row r="4" ht="12" customHeight="1">
      <c r="A4" s="5" t="s">
        <v>3</v>
      </c>
      <c r="B4" s="6">
        <v>142.05</v>
      </c>
      <c r="C4" s="16">
        <f>=SUM(B4)</f>
      </c>
    </row>
    <row r="5" ht="12" customHeight="1">
      <c r="A5" s="7" t="s">
        <v>4</v>
      </c>
      <c r="C5" s="15">
        <f>=SUM(B5)</f>
      </c>
    </row>
    <row r="6" ht="12" customHeight="1">
      <c r="A6" s="7" t="s">
        <v>4</v>
      </c>
      <c r="C6" s="15">
        <f>=SUM(B6)</f>
      </c>
    </row>
    <row r="7" ht="12" customHeight="1">
      <c r="A7" s="7" t="s">
        <v>4</v>
      </c>
      <c r="C7" s="15">
        <f>=SUM(B7)</f>
      </c>
    </row>
    <row r="8" ht="12" customHeight="1">
      <c r="A8" s="7" t="s">
        <v>4</v>
      </c>
      <c r="C8" s="15">
        <f>=SUM(B8)</f>
      </c>
    </row>
    <row r="9" ht="12" customHeight="1">
      <c r="A9" s="7" t="s">
        <v>4</v>
      </c>
      <c r="C9" s="15">
        <f>=SUM(B9)</f>
      </c>
    </row>
    <row r="10" ht="12" customHeight="1">
      <c r="A10" s="7" t="s">
        <v>4</v>
      </c>
      <c r="C10" s="15">
        <f>=SUM(B10)</f>
      </c>
    </row>
    <row r="11" ht="12" customHeight="1">
      <c r="A11" s="7" t="s">
        <v>4</v>
      </c>
      <c r="C11" s="15">
        <f>=SUM(B11)</f>
      </c>
    </row>
    <row r="12" ht="12" customHeight="1">
      <c r="A12" s="7" t="s">
        <v>4</v>
      </c>
      <c r="C12" s="15">
        <f>=SUM(B12)</f>
      </c>
    </row>
    <row r="13" ht="12" customHeight="1">
      <c r="A13" s="7" t="s">
        <v>4</v>
      </c>
      <c r="C13" s="15">
        <f>=SUM(B13)</f>
      </c>
    </row>
    <row r="14" ht="12" customHeight="1">
      <c r="A14" s="7" t="s">
        <v>4</v>
      </c>
      <c r="C14" s="17">
        <f>=SUM(B14)</f>
      </c>
    </row>
    <row r="15" ht="12" customHeight="1">
      <c r="A15" s="8" t="s">
        <v>5</v>
      </c>
      <c r="B15" s="9">
        <f>=SUM(B4:B14)</f>
      </c>
      <c r="C15" s="18">
        <f>=SUM(B15)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1.37</v>
      </c>
      <c r="C18" s="16">
        <f>=SUM(B18)</f>
      </c>
    </row>
    <row r="19" ht="12" customHeight="1">
      <c r="A19" s="7" t="s">
        <v>8</v>
      </c>
      <c r="B19" s="11">
        <v>0</v>
      </c>
      <c r="C19" s="15">
        <f>=SUM(B19)</f>
      </c>
    </row>
    <row r="20" ht="12" customHeight="1">
      <c r="A20" s="7" t="s">
        <v>4</v>
      </c>
      <c r="C20" s="15">
        <f>=SUM(B20)</f>
      </c>
    </row>
    <row r="21" ht="12" customHeight="1">
      <c r="A21" s="7" t="s">
        <v>4</v>
      </c>
      <c r="C21" s="15">
        <f>=SUM(B21)</f>
      </c>
    </row>
    <row r="22" ht="12" customHeight="1">
      <c r="A22" s="7" t="s">
        <v>4</v>
      </c>
      <c r="C22" s="15">
        <f>=SUM(B22)</f>
      </c>
    </row>
    <row r="23" ht="12" customHeight="1">
      <c r="A23" s="7" t="s">
        <v>4</v>
      </c>
      <c r="C23" s="15">
        <f>=SUM(B23)</f>
      </c>
    </row>
    <row r="24" ht="12" customHeight="1">
      <c r="A24" s="7" t="s">
        <v>4</v>
      </c>
      <c r="C24" s="15">
        <f>=SUM(B24)</f>
      </c>
    </row>
    <row r="25" ht="12" customHeight="1">
      <c r="A25" s="7" t="s">
        <v>4</v>
      </c>
      <c r="C25" s="15">
        <f>=SUM(B25)</f>
      </c>
    </row>
    <row r="26" ht="12" customHeight="1">
      <c r="A26" s="7" t="s">
        <v>4</v>
      </c>
      <c r="C26" s="15">
        <f>=SUM(B26)</f>
      </c>
    </row>
    <row r="27" ht="12" customHeight="1">
      <c r="A27" s="8" t="s">
        <v>9</v>
      </c>
      <c r="B27" s="9">
        <f>=SUM(B18:B26)</f>
      </c>
      <c r="C27" s="18">
        <f>=SUM(B27)</f>
      </c>
    </row>
    <row r="28" ht="6" customHeight="1"/>
    <row r="29" ht="12" customHeight="1">
      <c r="A29" s="8" t="s">
        <v>10</v>
      </c>
      <c r="B29" s="9">
        <f>=B15-B27</f>
      </c>
      <c r="C29" s="18">
        <f>=SUM(B29)</f>
      </c>
    </row>
    <row r="30" ht="12" customHeight="1">
      <c r="A30" s="7" t="s">
        <v>11</v>
      </c>
      <c r="B30" s="11">
        <v>0</v>
      </c>
      <c r="C30" s="15">
        <f>=SUM(B30)</f>
      </c>
    </row>
    <row r="31" ht="12" customHeight="1">
      <c r="A31" s="7" t="s">
        <v>12</v>
      </c>
      <c r="B31" s="11">
        <v>0</v>
      </c>
      <c r="C31" s="15">
        <f>=SUM(B31)</f>
      </c>
    </row>
    <row r="32" ht="12" customHeight="1">
      <c r="A32" s="1" t="s">
        <v>13</v>
      </c>
      <c r="B32" s="9">
        <f>=B29-SUM(B30:B31)</f>
      </c>
      <c r="C32" s="18">
        <f>=SUM(B32)</f>
      </c>
    </row>
    <row r="33" ht="12" customHeight="1"/>
    <row r="34" ht="12" customHeight="1">
      <c r="B34" s="12" t="s">
        <v>214</v>
      </c>
    </row>
    <row r="35" ht="12" customHeight="1">
      <c r="B35" s="12" t="s">
        <v>215</v>
      </c>
    </row>
    <row r="36" ht="12" customHeight="1">
      <c r="B36" s="12" t="s">
        <v>216</v>
      </c>
      <c r="F36" s="19" t="s">
        <v>217</v>
      </c>
      <c r="G36" s="19"/>
      <c r="H36" s="19"/>
      <c r="I36" s="7" t="s">
        <v>218</v>
      </c>
    </row>
    <row r="37" ht="12" customHeight="1"/>
    <row r="38" ht="12" customHeight="1">
      <c r="B38" s="13"/>
      <c r="C38" s="19"/>
      <c r="D38" s="19"/>
      <c r="F38" s="19"/>
      <c r="G38" s="19"/>
      <c r="H38" s="19"/>
      <c r="I38" s="7" t="s">
        <v>219</v>
      </c>
    </row>
    <row r="39" ht="12" customHeight="1">
      <c r="B39" s="12" t="s">
        <v>220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NEW LONDON CORP</oddHeader>
    <evenHeader>&amp;CAUDITOR'S OFFICE, HURON COUNTY
STATEMENT OF SEMI-ANNUAL APPORTIONMENT OF TAXES
MADE AT THE FIRST HALF REAL ESTATE SETTLEMENT TAX YEAR 2025, WITH THE COUNTY TREASURER FOR NEW LONDON CORP</evenHeader>
    <firstHeader>&amp;CAUDITOR'S OFFICE, HURON COUNTY
STATEMENT OF SEMI-ANNUAL APPORTIONMENT OF TAXES
MADE AT THE FIRST HALF REAL ESTATE SETTLEMENT TAX YEAR 2025, WITH THE COUNTY TREASURER FOR NEW LONDON CORP</firstHead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2:K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 style="2"/>
    <col min="11" max="11" width="11" customWidth="1"/>
  </cols>
  <sheetData>
    <row r="2" ht="30" customHeight="1">
      <c r="A2" s="1" t="s">
        <v>0</v>
      </c>
      <c r="B2" s="3" t="s">
        <v>243</v>
      </c>
      <c r="C2" s="3" t="s">
        <v>244</v>
      </c>
      <c r="D2" s="3" t="s">
        <v>245</v>
      </c>
      <c r="E2" s="3" t="s">
        <v>246</v>
      </c>
      <c r="F2" s="3" t="s">
        <v>247</v>
      </c>
      <c r="G2" s="3" t="s">
        <v>248</v>
      </c>
      <c r="H2" s="3" t="s">
        <v>249</v>
      </c>
      <c r="I2" s="3" t="s">
        <v>250</v>
      </c>
      <c r="J2" s="3" t="s">
        <v>251</v>
      </c>
      <c r="K2" s="1" t="s">
        <v>1</v>
      </c>
    </row>
    <row r="3" ht="12" customHeight="1">
      <c r="A3" s="1" t="s">
        <v>2</v>
      </c>
      <c r="B3" s="4" t="s">
        <v>252</v>
      </c>
      <c r="C3" s="4" t="s">
        <v>253</v>
      </c>
      <c r="D3" s="4" t="s">
        <v>254</v>
      </c>
      <c r="E3" s="4" t="s">
        <v>255</v>
      </c>
      <c r="F3" s="4" t="s">
        <v>256</v>
      </c>
      <c r="G3" s="4" t="s">
        <v>257</v>
      </c>
      <c r="H3" s="4" t="s">
        <v>258</v>
      </c>
      <c r="I3" s="4" t="s">
        <v>259</v>
      </c>
      <c r="J3" s="4" t="s">
        <v>260</v>
      </c>
    </row>
    <row r="4" ht="12" customHeight="1">
      <c r="A4" s="5" t="s">
        <v>3</v>
      </c>
      <c r="B4" s="6">
        <v>212.83</v>
      </c>
      <c r="C4" s="6">
        <v>519.49</v>
      </c>
      <c r="D4" s="6">
        <v>1542.41</v>
      </c>
      <c r="E4" s="6">
        <v>532.48</v>
      </c>
      <c r="F4" s="6">
        <v>924.31</v>
      </c>
      <c r="G4" s="6">
        <v>981.4</v>
      </c>
      <c r="H4" s="6">
        <v>341.4</v>
      </c>
      <c r="I4" s="6">
        <v>16322.1</v>
      </c>
      <c r="J4" s="6">
        <v>1055.33</v>
      </c>
      <c r="K4" s="16">
        <f>=SUM(B4:J4)</f>
      </c>
    </row>
    <row r="5" ht="12" customHeight="1">
      <c r="A5" s="7" t="s">
        <v>4</v>
      </c>
      <c r="K5" s="15">
        <f>=SUM(B5:J5)</f>
      </c>
    </row>
    <row r="6" ht="12" customHeight="1">
      <c r="A6" s="7" t="s">
        <v>4</v>
      </c>
      <c r="K6" s="15">
        <f>=SUM(B6:J6)</f>
      </c>
    </row>
    <row r="7" ht="12" customHeight="1">
      <c r="A7" s="7" t="s">
        <v>4</v>
      </c>
      <c r="K7" s="15">
        <f>=SUM(B7:J7)</f>
      </c>
    </row>
    <row r="8" ht="12" customHeight="1">
      <c r="A8" s="7" t="s">
        <v>4</v>
      </c>
      <c r="K8" s="15">
        <f>=SUM(B8:J8)</f>
      </c>
    </row>
    <row r="9" ht="12" customHeight="1">
      <c r="A9" s="7" t="s">
        <v>4</v>
      </c>
      <c r="K9" s="15">
        <f>=SUM(B9:J9)</f>
      </c>
    </row>
    <row r="10" ht="12" customHeight="1">
      <c r="A10" s="7" t="s">
        <v>4</v>
      </c>
      <c r="K10" s="15">
        <f>=SUM(B10:J10)</f>
      </c>
    </row>
    <row r="11" ht="12" customHeight="1">
      <c r="A11" s="7" t="s">
        <v>4</v>
      </c>
      <c r="K11" s="15">
        <f>=SUM(B11:J11)</f>
      </c>
    </row>
    <row r="12" ht="12" customHeight="1">
      <c r="A12" s="7" t="s">
        <v>4</v>
      </c>
      <c r="K12" s="15">
        <f>=SUM(B12:J12)</f>
      </c>
    </row>
    <row r="13" ht="12" customHeight="1">
      <c r="A13" s="7" t="s">
        <v>4</v>
      </c>
      <c r="K13" s="15">
        <f>=SUM(B13:J13)</f>
      </c>
    </row>
    <row r="14" ht="12" customHeight="1">
      <c r="A14" s="7" t="s">
        <v>4</v>
      </c>
      <c r="K14" s="17">
        <f>=SUM(B14:J14)</f>
      </c>
    </row>
    <row r="15" ht="12" customHeight="1">
      <c r="A15" s="8" t="s">
        <v>5</v>
      </c>
      <c r="B15" s="9">
        <f>=SUM(B4:B14)</f>
      </c>
      <c r="C15" s="9">
        <f>=SUM(C4:C14)</f>
      </c>
      <c r="D15" s="9">
        <f>=SUM(D4:D14)</f>
      </c>
      <c r="E15" s="9">
        <f>=SUM(E4:E14)</f>
      </c>
      <c r="F15" s="9">
        <f>=SUM(F4:F14)</f>
      </c>
      <c r="G15" s="9">
        <f>=SUM(G4:G14)</f>
      </c>
      <c r="H15" s="9">
        <f>=SUM(H4:H14)</f>
      </c>
      <c r="I15" s="9">
        <f>=SUM(I4:I14)</f>
      </c>
      <c r="J15" s="9">
        <f>=SUM(J4:J14)</f>
      </c>
      <c r="K15" s="18">
        <f>=SUM(B15:J15)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2.03</v>
      </c>
      <c r="C18" s="6">
        <v>5.1</v>
      </c>
      <c r="D18" s="6">
        <v>15.21</v>
      </c>
      <c r="E18" s="6">
        <v>5.29</v>
      </c>
      <c r="F18" s="6">
        <v>9.15</v>
      </c>
      <c r="G18" s="6">
        <v>9.67</v>
      </c>
      <c r="H18" s="6">
        <v>3.39</v>
      </c>
      <c r="I18" s="6">
        <v>160.64</v>
      </c>
      <c r="J18" s="6">
        <v>9.48</v>
      </c>
      <c r="K18" s="16">
        <f>=SUM(B18:J18)</f>
      </c>
    </row>
    <row r="19" ht="12" customHeight="1">
      <c r="A19" s="7" t="s">
        <v>8</v>
      </c>
      <c r="B19" s="11">
        <v>21.28</v>
      </c>
      <c r="C19" s="11">
        <v>0</v>
      </c>
      <c r="D19" s="11">
        <v>46.52</v>
      </c>
      <c r="E19" s="11">
        <v>26.88</v>
      </c>
      <c r="F19" s="11">
        <v>0</v>
      </c>
      <c r="G19" s="11">
        <v>0</v>
      </c>
      <c r="H19" s="11">
        <v>0</v>
      </c>
      <c r="I19" s="11">
        <v>18.84</v>
      </c>
      <c r="J19" s="11">
        <v>72.71</v>
      </c>
      <c r="K19" s="15">
        <f>=SUM(B19:J19)</f>
      </c>
    </row>
    <row r="20" ht="12" customHeight="1">
      <c r="A20" s="7" t="s">
        <v>4</v>
      </c>
      <c r="K20" s="15">
        <f>=SUM(B20:J20)</f>
      </c>
    </row>
    <row r="21" ht="12" customHeight="1">
      <c r="A21" s="7" t="s">
        <v>4</v>
      </c>
      <c r="K21" s="15">
        <f>=SUM(B21:J21)</f>
      </c>
    </row>
    <row r="22" ht="12" customHeight="1">
      <c r="A22" s="7" t="s">
        <v>4</v>
      </c>
      <c r="K22" s="15">
        <f>=SUM(B22:J22)</f>
      </c>
    </row>
    <row r="23" ht="12" customHeight="1">
      <c r="A23" s="7" t="s">
        <v>4</v>
      </c>
      <c r="K23" s="15">
        <f>=SUM(B23:J23)</f>
      </c>
    </row>
    <row r="24" ht="12" customHeight="1">
      <c r="A24" s="7" t="s">
        <v>4</v>
      </c>
      <c r="K24" s="15">
        <f>=SUM(B24:J24)</f>
      </c>
    </row>
    <row r="25" ht="12" customHeight="1">
      <c r="A25" s="7" t="s">
        <v>4</v>
      </c>
      <c r="K25" s="15">
        <f>=SUM(B25:J25)</f>
      </c>
    </row>
    <row r="26" ht="12" customHeight="1">
      <c r="A26" s="7" t="s">
        <v>4</v>
      </c>
      <c r="K26" s="15">
        <f>=SUM(B26:J26)</f>
      </c>
    </row>
    <row r="27" ht="12" customHeight="1">
      <c r="A27" s="8" t="s">
        <v>9</v>
      </c>
      <c r="B27" s="9">
        <f>=SUM(B18:B26)</f>
      </c>
      <c r="C27" s="9">
        <f>=SUM(C18:C26)</f>
      </c>
      <c r="D27" s="9">
        <f>=SUM(D18:D26)</f>
      </c>
      <c r="E27" s="9">
        <f>=SUM(E18:E26)</f>
      </c>
      <c r="F27" s="9">
        <f>=SUM(F18:F26)</f>
      </c>
      <c r="G27" s="9">
        <f>=SUM(G18:G26)</f>
      </c>
      <c r="H27" s="9">
        <f>=SUM(H18:H26)</f>
      </c>
      <c r="I27" s="9">
        <f>=SUM(I18:I26)</f>
      </c>
      <c r="J27" s="9">
        <f>=SUM(J18:J26)</f>
      </c>
      <c r="K27" s="18">
        <f>=SUM(B27:J27)</f>
      </c>
    </row>
    <row r="28" ht="6" customHeight="1"/>
    <row r="29" ht="12" customHeight="1">
      <c r="A29" s="8" t="s">
        <v>10</v>
      </c>
      <c r="B29" s="9">
        <f>=B15-B27</f>
      </c>
      <c r="C29" s="9">
        <f>=C15-C27</f>
      </c>
      <c r="D29" s="9">
        <f>=D15-D27</f>
      </c>
      <c r="E29" s="9">
        <f>=E15-E27</f>
      </c>
      <c r="F29" s="9">
        <f>=F15-F27</f>
      </c>
      <c r="G29" s="9">
        <f>=G15-G27</f>
      </c>
      <c r="H29" s="9">
        <f>=H15-H27</f>
      </c>
      <c r="I29" s="9">
        <f>=I15-I27</f>
      </c>
      <c r="J29" s="9">
        <f>=J15-J27</f>
      </c>
      <c r="K29" s="18">
        <f>=SUM(B29:J29)</f>
      </c>
    </row>
    <row r="30" ht="12" customHeight="1">
      <c r="A30" s="7" t="s">
        <v>11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5">
        <f>=SUM(B30:J30)</f>
      </c>
    </row>
    <row r="31" ht="12" customHeight="1">
      <c r="A31" s="7" t="s">
        <v>12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5">
        <f>=SUM(B31:J31)</f>
      </c>
    </row>
    <row r="32" ht="12" customHeight="1">
      <c r="A32" s="1" t="s">
        <v>13</v>
      </c>
      <c r="B32" s="9">
        <f>=B29-SUM(B30:B31)</f>
      </c>
      <c r="C32" s="9">
        <f>=C29-SUM(C30:C31)</f>
      </c>
      <c r="D32" s="9">
        <f>=D29-SUM(D30:D31)</f>
      </c>
      <c r="E32" s="9">
        <f>=E29-SUM(E30:E31)</f>
      </c>
      <c r="F32" s="9">
        <f>=F29-SUM(F30:F31)</f>
      </c>
      <c r="G32" s="9">
        <f>=G29-SUM(G30:G31)</f>
      </c>
      <c r="H32" s="9">
        <f>=H29-SUM(H30:H31)</f>
      </c>
      <c r="I32" s="9">
        <f>=I29-SUM(I30:I31)</f>
      </c>
      <c r="J32" s="9">
        <f>=J29-SUM(J30:J31)</f>
      </c>
      <c r="K32" s="18">
        <f>=SUM(B32:J32)</f>
      </c>
    </row>
    <row r="33" ht="12" customHeight="1"/>
    <row r="34" ht="12" customHeight="1">
      <c r="B34" s="12" t="s">
        <v>214</v>
      </c>
    </row>
    <row r="35" ht="12" customHeight="1">
      <c r="B35" s="12" t="s">
        <v>215</v>
      </c>
    </row>
    <row r="36" ht="12" customHeight="1">
      <c r="B36" s="12" t="s">
        <v>216</v>
      </c>
      <c r="F36" s="13" t="s">
        <v>217</v>
      </c>
      <c r="G36" s="13"/>
      <c r="H36" s="13"/>
      <c r="I36" s="14" t="s">
        <v>218</v>
      </c>
    </row>
    <row r="37" ht="12" customHeight="1"/>
    <row r="38" ht="12" customHeight="1">
      <c r="B38" s="13"/>
      <c r="C38" s="13"/>
      <c r="D38" s="13"/>
      <c r="F38" s="13"/>
      <c r="G38" s="13"/>
      <c r="H38" s="13"/>
      <c r="I38" s="14" t="s">
        <v>219</v>
      </c>
    </row>
    <row r="39" ht="12" customHeight="1">
      <c r="B39" s="12" t="s">
        <v>220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NORWALK CITY</oddHeader>
    <evenHeader>&amp;CAUDITOR'S OFFICE, HURON COUNTY
STATEMENT OF SEMI-ANNUAL APPORTIONMENT OF TAXES
MADE AT THE FIRST HALF REAL ESTATE SETTLEMENT TAX YEAR 2025, WITH THE COUNTY TREASURER FOR NORWALK CITY</evenHeader>
    <firstHeader>&amp;CAUDITOR'S OFFICE, HURON COUNTY
STATEMENT OF SEMI-ANNUAL APPORTIONMENT OF TAXES
MADE AT THE FIRST HALF REAL ESTATE SETTLEMENT TAX YEAR 2025, WITH THE COUNTY TREASURER FOR NORWALK CITY</firstHeader>
  </headerFooter>
</worksheet>
</file>

<file path=xl/worksheets/sheet1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261</v>
      </c>
      <c r="C2" s="3" t="s">
        <v>262</v>
      </c>
      <c r="D2" s="3" t="s">
        <v>263</v>
      </c>
      <c r="E2" s="1" t="s">
        <v>1</v>
      </c>
    </row>
    <row r="3" ht="12" customHeight="1">
      <c r="A3" s="1" t="s">
        <v>2</v>
      </c>
      <c r="B3" s="4" t="s">
        <v>264</v>
      </c>
      <c r="C3" s="4" t="s">
        <v>265</v>
      </c>
      <c r="D3" s="4" t="s">
        <v>266</v>
      </c>
    </row>
    <row r="4" ht="12" customHeight="1">
      <c r="A4" s="5" t="s">
        <v>3</v>
      </c>
      <c r="B4" s="6">
        <v>933.24</v>
      </c>
      <c r="C4" s="6">
        <v>6116.9</v>
      </c>
      <c r="D4" s="6">
        <v>1246.09</v>
      </c>
      <c r="E4" s="16">
        <f>=SUM(B4:D4)</f>
      </c>
    </row>
    <row r="5" ht="12" customHeight="1">
      <c r="A5" s="7" t="s">
        <v>4</v>
      </c>
      <c r="E5" s="15">
        <f>=SUM(B5:D5)</f>
      </c>
    </row>
    <row r="6" ht="12" customHeight="1">
      <c r="A6" s="7" t="s">
        <v>4</v>
      </c>
      <c r="E6" s="15">
        <f>=SUM(B6:D6)</f>
      </c>
    </row>
    <row r="7" ht="12" customHeight="1">
      <c r="A7" s="7" t="s">
        <v>4</v>
      </c>
      <c r="E7" s="15">
        <f>=SUM(B7:D7)</f>
      </c>
    </row>
    <row r="8" ht="12" customHeight="1">
      <c r="A8" s="7" t="s">
        <v>4</v>
      </c>
      <c r="E8" s="15">
        <f>=SUM(B8:D8)</f>
      </c>
    </row>
    <row r="9" ht="12" customHeight="1">
      <c r="A9" s="7" t="s">
        <v>4</v>
      </c>
      <c r="E9" s="15">
        <f>=SUM(B9:D9)</f>
      </c>
    </row>
    <row r="10" ht="12" customHeight="1">
      <c r="A10" s="7" t="s">
        <v>4</v>
      </c>
      <c r="E10" s="15">
        <f>=SUM(B10:D10)</f>
      </c>
    </row>
    <row r="11" ht="12" customHeight="1">
      <c r="A11" s="7" t="s">
        <v>4</v>
      </c>
      <c r="E11" s="15">
        <f>=SUM(B11:D11)</f>
      </c>
    </row>
    <row r="12" ht="12" customHeight="1">
      <c r="A12" s="7" t="s">
        <v>4</v>
      </c>
      <c r="E12" s="15">
        <f>=SUM(B12:D12)</f>
      </c>
    </row>
    <row r="13" ht="12" customHeight="1">
      <c r="A13" s="7" t="s">
        <v>4</v>
      </c>
      <c r="E13" s="15">
        <f>=SUM(B13:D13)</f>
      </c>
    </row>
    <row r="14" ht="12" customHeight="1">
      <c r="A14" s="7" t="s">
        <v>4</v>
      </c>
      <c r="E14" s="17">
        <f>=SUM(B14:D14)</f>
      </c>
    </row>
    <row r="15" ht="12" customHeight="1">
      <c r="A15" s="8" t="s">
        <v>5</v>
      </c>
      <c r="B15" s="9">
        <f>=SUM(B4:B14)</f>
      </c>
      <c r="C15" s="9">
        <f>=SUM(C4:C14)</f>
      </c>
      <c r="D15" s="9">
        <f>=SUM(D4:D14)</f>
      </c>
      <c r="E15" s="18">
        <f>=SUM(B15:D15)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9.22</v>
      </c>
      <c r="C18" s="6">
        <v>60.57</v>
      </c>
      <c r="D18" s="6">
        <v>3.5</v>
      </c>
      <c r="E18" s="16">
        <f>=SUM(B18:D18)</f>
      </c>
    </row>
    <row r="19" ht="12" customHeight="1">
      <c r="A19" s="7" t="s">
        <v>8</v>
      </c>
      <c r="B19" s="11">
        <v>93.32</v>
      </c>
      <c r="C19" s="11">
        <v>611.63</v>
      </c>
      <c r="D19" s="11">
        <v>124.6</v>
      </c>
      <c r="E19" s="15">
        <f>=SUM(B19:D19)</f>
      </c>
    </row>
    <row r="20" ht="12" customHeight="1">
      <c r="A20" s="7" t="s">
        <v>4</v>
      </c>
      <c r="E20" s="15">
        <f>=SUM(B20:D20)</f>
      </c>
    </row>
    <row r="21" ht="12" customHeight="1">
      <c r="A21" s="7" t="s">
        <v>4</v>
      </c>
      <c r="E21" s="15">
        <f>=SUM(B21:D21)</f>
      </c>
    </row>
    <row r="22" ht="12" customHeight="1">
      <c r="A22" s="7" t="s">
        <v>4</v>
      </c>
      <c r="E22" s="15">
        <f>=SUM(B22:D22)</f>
      </c>
    </row>
    <row r="23" ht="12" customHeight="1">
      <c r="A23" s="7" t="s">
        <v>4</v>
      </c>
      <c r="E23" s="15">
        <f>=SUM(B23:D23)</f>
      </c>
    </row>
    <row r="24" ht="12" customHeight="1">
      <c r="A24" s="7" t="s">
        <v>4</v>
      </c>
      <c r="E24" s="15">
        <f>=SUM(B24:D24)</f>
      </c>
    </row>
    <row r="25" ht="12" customHeight="1">
      <c r="A25" s="7" t="s">
        <v>4</v>
      </c>
      <c r="E25" s="15">
        <f>=SUM(B25:D25)</f>
      </c>
    </row>
    <row r="26" ht="12" customHeight="1">
      <c r="A26" s="7" t="s">
        <v>4</v>
      </c>
      <c r="E26" s="15">
        <f>=SUM(B26:D26)</f>
      </c>
    </row>
    <row r="27" ht="12" customHeight="1">
      <c r="A27" s="8" t="s">
        <v>9</v>
      </c>
      <c r="B27" s="9">
        <f>=SUM(B18:B26)</f>
      </c>
      <c r="C27" s="9">
        <f>=SUM(C18:C26)</f>
      </c>
      <c r="D27" s="9">
        <f>=SUM(D18:D26)</f>
      </c>
      <c r="E27" s="18">
        <f>=SUM(B27:D27)</f>
      </c>
    </row>
    <row r="28" ht="6" customHeight="1"/>
    <row r="29" ht="12" customHeight="1">
      <c r="A29" s="8" t="s">
        <v>10</v>
      </c>
      <c r="B29" s="9">
        <f>=B15-B27</f>
      </c>
      <c r="C29" s="9">
        <f>=C15-C27</f>
      </c>
      <c r="D29" s="9">
        <f>=D15-D27</f>
      </c>
      <c r="E29" s="18">
        <f>=SUM(B29:D29)</f>
      </c>
    </row>
    <row r="30" ht="12" customHeight="1">
      <c r="A30" s="7" t="s">
        <v>11</v>
      </c>
      <c r="B30" s="11">
        <v>0</v>
      </c>
      <c r="C30" s="11">
        <v>0</v>
      </c>
      <c r="D30" s="11">
        <v>0</v>
      </c>
      <c r="E30" s="15">
        <f>=SUM(B30:D30)</f>
      </c>
    </row>
    <row r="31" ht="12" customHeight="1">
      <c r="A31" s="7" t="s">
        <v>12</v>
      </c>
      <c r="B31" s="11">
        <v>0</v>
      </c>
      <c r="C31" s="11">
        <v>0</v>
      </c>
      <c r="D31" s="11">
        <v>0</v>
      </c>
      <c r="E31" s="15">
        <f>=SUM(B31:D31)</f>
      </c>
    </row>
    <row r="32" ht="12" customHeight="1">
      <c r="A32" s="1" t="s">
        <v>13</v>
      </c>
      <c r="B32" s="9">
        <f>=B29-SUM(B30:B31)</f>
      </c>
      <c r="C32" s="9">
        <f>=C29-SUM(C30:C31)</f>
      </c>
      <c r="D32" s="9">
        <f>=D29-SUM(D30:D31)</f>
      </c>
      <c r="E32" s="18">
        <f>=SUM(B32:D32)</f>
      </c>
    </row>
    <row r="33" ht="12" customHeight="1"/>
    <row r="34" ht="12" customHeight="1">
      <c r="B34" s="12" t="s">
        <v>214</v>
      </c>
    </row>
    <row r="35" ht="12" customHeight="1">
      <c r="B35" s="12" t="s">
        <v>215</v>
      </c>
    </row>
    <row r="36" ht="12" customHeight="1">
      <c r="B36" s="12" t="s">
        <v>216</v>
      </c>
      <c r="F36" s="19" t="s">
        <v>217</v>
      </c>
      <c r="G36" s="19"/>
      <c r="H36" s="19"/>
      <c r="I36" s="7" t="s">
        <v>218</v>
      </c>
    </row>
    <row r="37" ht="12" customHeight="1"/>
    <row r="38" ht="12" customHeight="1">
      <c r="B38" s="13"/>
      <c r="C38" s="13"/>
      <c r="D38" s="13"/>
      <c r="F38" s="19"/>
      <c r="G38" s="19"/>
      <c r="H38" s="19"/>
      <c r="I38" s="7" t="s">
        <v>219</v>
      </c>
    </row>
    <row r="39" ht="12" customHeight="1">
      <c r="B39" s="12" t="s">
        <v>220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PLYMOUTH CORP</oddHeader>
    <evenHeader>&amp;CAUDITOR'S OFFICE, HURON COUNTY
STATEMENT OF SEMI-ANNUAL APPORTIONMENT OF TAXES
MADE AT THE FIRST HALF REAL ESTATE SETTLEMENT TAX YEAR 2025, WITH THE COUNTY TREASURER FOR PLYMOUTH CORP</evenHeader>
    <firstHeader>&amp;CAUDITOR'S OFFICE, HURON COUNTY
STATEMENT OF SEMI-ANNUAL APPORTIONMENT OF TAXES
MADE AT THE FIRST HALF REAL ESTATE SETTLEMENT TAX YEAR 2025, WITH THE COUNTY TREASURER FOR PLYMOUTH CORP</firstHeader>
  </headerFooter>
</worksheet>
</file>

<file path=xl/worksheets/sheet1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267</v>
      </c>
      <c r="C2" s="3" t="s">
        <v>268</v>
      </c>
      <c r="D2" s="3" t="s">
        <v>269</v>
      </c>
      <c r="E2" s="3" t="s">
        <v>270</v>
      </c>
      <c r="F2" s="3" t="s">
        <v>271</v>
      </c>
      <c r="G2" s="1" t="s">
        <v>1</v>
      </c>
    </row>
    <row r="3" ht="12" customHeight="1">
      <c r="A3" s="1" t="s">
        <v>2</v>
      </c>
      <c r="B3" s="4" t="s">
        <v>272</v>
      </c>
      <c r="C3" s="4" t="s">
        <v>273</v>
      </c>
      <c r="D3" s="4" t="s">
        <v>274</v>
      </c>
      <c r="E3" s="4" t="s">
        <v>275</v>
      </c>
      <c r="F3" s="4" t="s">
        <v>276</v>
      </c>
    </row>
    <row r="4" ht="12" customHeight="1">
      <c r="A4" s="5" t="s">
        <v>3</v>
      </c>
      <c r="B4" s="6">
        <v>341.92</v>
      </c>
      <c r="C4" s="6">
        <v>640.54</v>
      </c>
      <c r="D4" s="6">
        <v>378.51</v>
      </c>
      <c r="E4" s="6">
        <v>144.49</v>
      </c>
      <c r="F4" s="6">
        <v>385.12</v>
      </c>
      <c r="G4" s="16">
        <f>=SUM(B4:F4)</f>
      </c>
    </row>
    <row r="5" ht="12" customHeight="1">
      <c r="A5" s="7" t="s">
        <v>4</v>
      </c>
      <c r="G5" s="15">
        <f>=SUM(B5:F5)</f>
      </c>
    </row>
    <row r="6" ht="12" customHeight="1">
      <c r="A6" s="7" t="s">
        <v>4</v>
      </c>
      <c r="G6" s="15">
        <f>=SUM(B6:F6)</f>
      </c>
    </row>
    <row r="7" ht="12" customHeight="1">
      <c r="A7" s="7" t="s">
        <v>4</v>
      </c>
      <c r="G7" s="15">
        <f>=SUM(B7:F7)</f>
      </c>
    </row>
    <row r="8" ht="12" customHeight="1">
      <c r="A8" s="7" t="s">
        <v>4</v>
      </c>
      <c r="G8" s="15">
        <f>=SUM(B8:F8)</f>
      </c>
    </row>
    <row r="9" ht="12" customHeight="1">
      <c r="A9" s="7" t="s">
        <v>4</v>
      </c>
      <c r="G9" s="15">
        <f>=SUM(B9:F9)</f>
      </c>
    </row>
    <row r="10" ht="12" customHeight="1">
      <c r="A10" s="7" t="s">
        <v>4</v>
      </c>
      <c r="G10" s="15">
        <f>=SUM(B10:F10)</f>
      </c>
    </row>
    <row r="11" ht="12" customHeight="1">
      <c r="A11" s="7" t="s">
        <v>4</v>
      </c>
      <c r="G11" s="15">
        <f>=SUM(B11:F11)</f>
      </c>
    </row>
    <row r="12" ht="12" customHeight="1">
      <c r="A12" s="7" t="s">
        <v>4</v>
      </c>
      <c r="G12" s="15">
        <f>=SUM(B12:F12)</f>
      </c>
    </row>
    <row r="13" ht="12" customHeight="1">
      <c r="A13" s="7" t="s">
        <v>4</v>
      </c>
      <c r="G13" s="15">
        <f>=SUM(B13:F13)</f>
      </c>
    </row>
    <row r="14" ht="12" customHeight="1">
      <c r="A14" s="7" t="s">
        <v>4</v>
      </c>
      <c r="G14" s="17">
        <f>=SUM(B14:F14)</f>
      </c>
    </row>
    <row r="15" ht="12" customHeight="1">
      <c r="A15" s="8" t="s">
        <v>5</v>
      </c>
      <c r="B15" s="9">
        <f>=SUM(B4:B14)</f>
      </c>
      <c r="C15" s="9">
        <f>=SUM(C4:C14)</f>
      </c>
      <c r="D15" s="9">
        <f>=SUM(D4:D14)</f>
      </c>
      <c r="E15" s="9">
        <f>=SUM(E4:E14)</f>
      </c>
      <c r="F15" s="9">
        <f>=SUM(F4:F14)</f>
      </c>
      <c r="G15" s="18">
        <f>=SUM(B15:F15)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3.3</v>
      </c>
      <c r="C18" s="6">
        <v>6.34</v>
      </c>
      <c r="D18" s="6">
        <v>3.75</v>
      </c>
      <c r="E18" s="6">
        <v>1.43</v>
      </c>
      <c r="F18" s="6">
        <v>3.77</v>
      </c>
      <c r="G18" s="16">
        <f>=SUM(B18:F18)</f>
      </c>
    </row>
    <row r="19" ht="12" customHeight="1">
      <c r="A19" s="7" t="s">
        <v>8</v>
      </c>
      <c r="B19" s="11">
        <v>34.2</v>
      </c>
      <c r="C19" s="11">
        <v>12.52</v>
      </c>
      <c r="D19" s="11">
        <v>19.83</v>
      </c>
      <c r="E19" s="11">
        <v>0</v>
      </c>
      <c r="F19" s="11">
        <v>0</v>
      </c>
      <c r="G19" s="15">
        <f>=SUM(B19:F19)</f>
      </c>
    </row>
    <row r="20" ht="12" customHeight="1">
      <c r="A20" s="7" t="s">
        <v>4</v>
      </c>
      <c r="G20" s="15">
        <f>=SUM(B20:F20)</f>
      </c>
    </row>
    <row r="21" ht="12" customHeight="1">
      <c r="A21" s="7" t="s">
        <v>4</v>
      </c>
      <c r="G21" s="15">
        <f>=SUM(B21:F21)</f>
      </c>
    </row>
    <row r="22" ht="12" customHeight="1">
      <c r="A22" s="7" t="s">
        <v>4</v>
      </c>
      <c r="G22" s="15">
        <f>=SUM(B22:F22)</f>
      </c>
    </row>
    <row r="23" ht="12" customHeight="1">
      <c r="A23" s="7" t="s">
        <v>4</v>
      </c>
      <c r="G23" s="15">
        <f>=SUM(B23:F23)</f>
      </c>
    </row>
    <row r="24" ht="12" customHeight="1">
      <c r="A24" s="7" t="s">
        <v>4</v>
      </c>
      <c r="G24" s="15">
        <f>=SUM(B24:F24)</f>
      </c>
    </row>
    <row r="25" ht="12" customHeight="1">
      <c r="A25" s="7" t="s">
        <v>4</v>
      </c>
      <c r="G25" s="15">
        <f>=SUM(B25:F25)</f>
      </c>
    </row>
    <row r="26" ht="12" customHeight="1">
      <c r="A26" s="7" t="s">
        <v>4</v>
      </c>
      <c r="G26" s="15">
        <f>=SUM(B26:F26)</f>
      </c>
    </row>
    <row r="27" ht="12" customHeight="1">
      <c r="A27" s="8" t="s">
        <v>9</v>
      </c>
      <c r="B27" s="9">
        <f>=SUM(B18:B26)</f>
      </c>
      <c r="C27" s="9">
        <f>=SUM(C18:C26)</f>
      </c>
      <c r="D27" s="9">
        <f>=SUM(D18:D26)</f>
      </c>
      <c r="E27" s="9">
        <f>=SUM(E18:E26)</f>
      </c>
      <c r="F27" s="9">
        <f>=SUM(F18:F26)</f>
      </c>
      <c r="G27" s="18">
        <f>=SUM(B27:F27)</f>
      </c>
    </row>
    <row r="28" ht="6" customHeight="1"/>
    <row r="29" ht="12" customHeight="1">
      <c r="A29" s="8" t="s">
        <v>10</v>
      </c>
      <c r="B29" s="9">
        <f>=B15-B27</f>
      </c>
      <c r="C29" s="9">
        <f>=C15-C27</f>
      </c>
      <c r="D29" s="9">
        <f>=D15-D27</f>
      </c>
      <c r="E29" s="9">
        <f>=E15-E27</f>
      </c>
      <c r="F29" s="9">
        <f>=F15-F27</f>
      </c>
      <c r="G29" s="18">
        <f>=SUM(B29:F29)</f>
      </c>
    </row>
    <row r="30" ht="12" customHeight="1">
      <c r="A30" s="7" t="s">
        <v>11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5">
        <f>=SUM(B30:F30)</f>
      </c>
    </row>
    <row r="31" ht="12" customHeight="1">
      <c r="A31" s="7" t="s">
        <v>12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5">
        <f>=SUM(B31:F31)</f>
      </c>
    </row>
    <row r="32" ht="12" customHeight="1">
      <c r="A32" s="1" t="s">
        <v>13</v>
      </c>
      <c r="B32" s="9">
        <f>=B29-SUM(B30:B31)</f>
      </c>
      <c r="C32" s="9">
        <f>=C29-SUM(C30:C31)</f>
      </c>
      <c r="D32" s="9">
        <f>=D29-SUM(D30:D31)</f>
      </c>
      <c r="E32" s="9">
        <f>=E29-SUM(E30:E31)</f>
      </c>
      <c r="F32" s="9">
        <f>=F29-SUM(F30:F31)</f>
      </c>
      <c r="G32" s="18">
        <f>=SUM(B32:F32)</f>
      </c>
    </row>
    <row r="33" ht="12" customHeight="1"/>
    <row r="34" ht="12" customHeight="1">
      <c r="B34" s="12" t="s">
        <v>214</v>
      </c>
    </row>
    <row r="35" ht="12" customHeight="1">
      <c r="B35" s="12" t="s">
        <v>215</v>
      </c>
    </row>
    <row r="36" ht="12" customHeight="1">
      <c r="B36" s="12" t="s">
        <v>216</v>
      </c>
      <c r="F36" s="13" t="s">
        <v>217</v>
      </c>
      <c r="G36" s="19"/>
      <c r="H36" s="19"/>
      <c r="I36" s="7" t="s">
        <v>218</v>
      </c>
    </row>
    <row r="37" ht="12" customHeight="1"/>
    <row r="38" ht="12" customHeight="1">
      <c r="B38" s="13"/>
      <c r="C38" s="13"/>
      <c r="D38" s="13"/>
      <c r="F38" s="13"/>
      <c r="G38" s="19"/>
      <c r="H38" s="19"/>
      <c r="I38" s="7" t="s">
        <v>219</v>
      </c>
    </row>
    <row r="39" ht="12" customHeight="1">
      <c r="B39" s="12" t="s">
        <v>220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WAKEMAN CORP</oddHeader>
    <evenHeader>&amp;CAUDITOR'S OFFICE, HURON COUNTY
STATEMENT OF SEMI-ANNUAL APPORTIONMENT OF TAXES
MADE AT THE FIRST HALF REAL ESTATE SETTLEMENT TAX YEAR 2025, WITH THE COUNTY TREASURER FOR WAKEMAN CORP</evenHeader>
    <firstHeader>&amp;CAUDITOR'S OFFICE, HURON COUNTY
STATEMENT OF SEMI-ANNUAL APPORTIONMENT OF TAXES
MADE AT THE FIRST HALF REAL ESTATE SETTLEMENT TAX YEAR 2025, WITH THE COUNTY TREASURER FOR WAKEMAN CORP</firstHeader>
  </headerFooter>
</worksheet>
</file>

<file path=xl/worksheets/sheet1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277</v>
      </c>
      <c r="C2" s="3" t="s">
        <v>278</v>
      </c>
      <c r="D2" s="3" t="s">
        <v>279</v>
      </c>
      <c r="E2" s="1" t="s">
        <v>1</v>
      </c>
    </row>
    <row r="3" ht="12" customHeight="1">
      <c r="A3" s="1" t="s">
        <v>2</v>
      </c>
      <c r="B3" s="4" t="s">
        <v>280</v>
      </c>
      <c r="C3" s="4" t="s">
        <v>281</v>
      </c>
      <c r="D3" s="4" t="s">
        <v>282</v>
      </c>
    </row>
    <row r="4" ht="12" customHeight="1">
      <c r="A4" s="5" t="s">
        <v>3</v>
      </c>
      <c r="B4" s="6">
        <v>6830.28</v>
      </c>
      <c r="C4" s="6">
        <v>11694.63</v>
      </c>
      <c r="D4" s="6">
        <v>1311.7</v>
      </c>
      <c r="E4" s="16">
        <f>=SUM(B4:D4)</f>
      </c>
    </row>
    <row r="5" ht="12" customHeight="1">
      <c r="A5" s="7" t="s">
        <v>4</v>
      </c>
      <c r="E5" s="15">
        <f>=SUM(B5:D5)</f>
      </c>
    </row>
    <row r="6" ht="12" customHeight="1">
      <c r="A6" s="7" t="s">
        <v>4</v>
      </c>
      <c r="E6" s="15">
        <f>=SUM(B6:D6)</f>
      </c>
    </row>
    <row r="7" ht="12" customHeight="1">
      <c r="A7" s="7" t="s">
        <v>4</v>
      </c>
      <c r="E7" s="15">
        <f>=SUM(B7:D7)</f>
      </c>
    </row>
    <row r="8" ht="12" customHeight="1">
      <c r="A8" s="7" t="s">
        <v>4</v>
      </c>
      <c r="E8" s="15">
        <f>=SUM(B8:D8)</f>
      </c>
    </row>
    <row r="9" ht="12" customHeight="1">
      <c r="A9" s="7" t="s">
        <v>4</v>
      </c>
      <c r="E9" s="15">
        <f>=SUM(B9:D9)</f>
      </c>
    </row>
    <row r="10" ht="12" customHeight="1">
      <c r="A10" s="7" t="s">
        <v>4</v>
      </c>
      <c r="E10" s="15">
        <f>=SUM(B10:D10)</f>
      </c>
    </row>
    <row r="11" ht="12" customHeight="1">
      <c r="A11" s="7" t="s">
        <v>4</v>
      </c>
      <c r="E11" s="15">
        <f>=SUM(B11:D11)</f>
      </c>
    </row>
    <row r="12" ht="12" customHeight="1">
      <c r="A12" s="7" t="s">
        <v>4</v>
      </c>
      <c r="E12" s="15">
        <f>=SUM(B12:D12)</f>
      </c>
    </row>
    <row r="13" ht="12" customHeight="1">
      <c r="A13" s="7" t="s">
        <v>4</v>
      </c>
      <c r="E13" s="15">
        <f>=SUM(B13:D13)</f>
      </c>
    </row>
    <row r="14" ht="12" customHeight="1">
      <c r="A14" s="7" t="s">
        <v>4</v>
      </c>
      <c r="E14" s="17">
        <f>=SUM(B14:D14)</f>
      </c>
    </row>
    <row r="15" ht="12" customHeight="1">
      <c r="A15" s="8" t="s">
        <v>5</v>
      </c>
      <c r="B15" s="9">
        <f>=SUM(B4:B14)</f>
      </c>
      <c r="C15" s="9">
        <f>=SUM(C4:C14)</f>
      </c>
      <c r="D15" s="9">
        <f>=SUM(D4:D14)</f>
      </c>
      <c r="E15" s="18">
        <f>=SUM(B15:D15)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67.3</v>
      </c>
      <c r="C18" s="6">
        <v>115.51</v>
      </c>
      <c r="D18" s="6">
        <v>12.88</v>
      </c>
      <c r="E18" s="16">
        <f>=SUM(B18:D18)</f>
      </c>
    </row>
    <row r="19" ht="12" customHeight="1">
      <c r="A19" s="7" t="s">
        <v>8</v>
      </c>
      <c r="B19" s="11">
        <v>657.78</v>
      </c>
      <c r="C19" s="11">
        <v>568.04</v>
      </c>
      <c r="D19" s="11">
        <v>131.17</v>
      </c>
      <c r="E19" s="15">
        <f>=SUM(B19:D19)</f>
      </c>
    </row>
    <row r="20" ht="12" customHeight="1">
      <c r="A20" s="7" t="s">
        <v>4</v>
      </c>
      <c r="E20" s="15">
        <f>=SUM(B20:D20)</f>
      </c>
    </row>
    <row r="21" ht="12" customHeight="1">
      <c r="A21" s="7" t="s">
        <v>4</v>
      </c>
      <c r="E21" s="15">
        <f>=SUM(B21:D21)</f>
      </c>
    </row>
    <row r="22" ht="12" customHeight="1">
      <c r="A22" s="7" t="s">
        <v>4</v>
      </c>
      <c r="E22" s="15">
        <f>=SUM(B22:D22)</f>
      </c>
    </row>
    <row r="23" ht="12" customHeight="1">
      <c r="A23" s="7" t="s">
        <v>4</v>
      </c>
      <c r="E23" s="15">
        <f>=SUM(B23:D23)</f>
      </c>
    </row>
    <row r="24" ht="12" customHeight="1">
      <c r="A24" s="7" t="s">
        <v>4</v>
      </c>
      <c r="E24" s="15">
        <f>=SUM(B24:D24)</f>
      </c>
    </row>
    <row r="25" ht="12" customHeight="1">
      <c r="A25" s="7" t="s">
        <v>4</v>
      </c>
      <c r="E25" s="15">
        <f>=SUM(B25:D25)</f>
      </c>
    </row>
    <row r="26" ht="12" customHeight="1">
      <c r="A26" s="7" t="s">
        <v>4</v>
      </c>
      <c r="E26" s="15">
        <f>=SUM(B26:D26)</f>
      </c>
    </row>
    <row r="27" ht="12" customHeight="1">
      <c r="A27" s="8" t="s">
        <v>9</v>
      </c>
      <c r="B27" s="9">
        <f>=SUM(B18:B26)</f>
      </c>
      <c r="C27" s="9">
        <f>=SUM(C18:C26)</f>
      </c>
      <c r="D27" s="9">
        <f>=SUM(D18:D26)</f>
      </c>
      <c r="E27" s="18">
        <f>=SUM(B27:D27)</f>
      </c>
    </row>
    <row r="28" ht="6" customHeight="1"/>
    <row r="29" ht="12" customHeight="1">
      <c r="A29" s="8" t="s">
        <v>10</v>
      </c>
      <c r="B29" s="9">
        <f>=B15-B27</f>
      </c>
      <c r="C29" s="9">
        <f>=C15-C27</f>
      </c>
      <c r="D29" s="9">
        <f>=D15-D27</f>
      </c>
      <c r="E29" s="18">
        <f>=SUM(B29:D29)</f>
      </c>
    </row>
    <row r="30" ht="12" customHeight="1">
      <c r="A30" s="7" t="s">
        <v>11</v>
      </c>
      <c r="B30" s="11">
        <v>0</v>
      </c>
      <c r="C30" s="11">
        <v>0</v>
      </c>
      <c r="D30" s="11">
        <v>0</v>
      </c>
      <c r="E30" s="15">
        <f>=SUM(B30:D30)</f>
      </c>
    </row>
    <row r="31" ht="12" customHeight="1">
      <c r="A31" s="7" t="s">
        <v>12</v>
      </c>
      <c r="B31" s="11">
        <v>0</v>
      </c>
      <c r="C31" s="11">
        <v>0</v>
      </c>
      <c r="D31" s="11">
        <v>0</v>
      </c>
      <c r="E31" s="15">
        <f>=SUM(B31:D31)</f>
      </c>
    </row>
    <row r="32" ht="12" customHeight="1">
      <c r="A32" s="1" t="s">
        <v>13</v>
      </c>
      <c r="B32" s="9">
        <f>=B29-SUM(B30:B31)</f>
      </c>
      <c r="C32" s="9">
        <f>=C29-SUM(C30:C31)</f>
      </c>
      <c r="D32" s="9">
        <f>=D29-SUM(D30:D31)</f>
      </c>
      <c r="E32" s="18">
        <f>=SUM(B32:D32)</f>
      </c>
    </row>
    <row r="33" ht="12" customHeight="1"/>
    <row r="34" ht="12" customHeight="1">
      <c r="B34" s="12" t="s">
        <v>214</v>
      </c>
    </row>
    <row r="35" ht="12" customHeight="1">
      <c r="B35" s="12" t="s">
        <v>215</v>
      </c>
    </row>
    <row r="36" ht="12" customHeight="1">
      <c r="B36" s="12" t="s">
        <v>216</v>
      </c>
      <c r="F36" s="19" t="s">
        <v>217</v>
      </c>
      <c r="G36" s="19"/>
      <c r="H36" s="19"/>
      <c r="I36" s="7" t="s">
        <v>218</v>
      </c>
    </row>
    <row r="37" ht="12" customHeight="1"/>
    <row r="38" ht="12" customHeight="1">
      <c r="B38" s="13"/>
      <c r="C38" s="13"/>
      <c r="D38" s="13"/>
      <c r="F38" s="19"/>
      <c r="G38" s="19"/>
      <c r="H38" s="19"/>
      <c r="I38" s="7" t="s">
        <v>219</v>
      </c>
    </row>
    <row r="39" ht="12" customHeight="1">
      <c r="B39" s="12" t="s">
        <v>220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WILLARD CITY</oddHeader>
    <evenHeader>&amp;CAUDITOR'S OFFICE, HURON COUNTY
STATEMENT OF SEMI-ANNUAL APPORTIONMENT OF TAXES
MADE AT THE FIRST HALF REAL ESTATE SETTLEMENT TAX YEAR 2025, WITH THE COUNTY TREASURER FOR WILLARD CITY</evenHeader>
    <firstHeader>&amp;CAUDITOR'S OFFICE, HURON COUNTY
STATEMENT OF SEMI-ANNUAL APPORTIONMENT OF TAXES
MADE AT THE FIRST HALF REAL ESTATE SETTLEMENT TAX YEAR 2025, WITH THE COUNTY TREASURER FOR WILLARD CITY</firstHead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2:CX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 style="2"/>
    <col min="11" max="11" width="11" customWidth="1" style="2"/>
    <col min="12" max="12" width="11" customWidth="1" style="2"/>
    <col min="13" max="13" width="11" customWidth="1" style="2"/>
    <col min="14" max="14" width="11" customWidth="1" style="2"/>
    <col min="15" max="15" width="11" customWidth="1" style="2"/>
    <col min="16" max="16" width="11" customWidth="1" style="2"/>
    <col min="17" max="17" width="11" customWidth="1" style="2"/>
    <col min="18" max="18" width="11" customWidth="1" style="2"/>
    <col min="19" max="19" width="11" customWidth="1" style="2"/>
    <col min="20" max="20" width="11" customWidth="1" style="2"/>
    <col min="21" max="21" width="11" customWidth="1" style="2"/>
    <col min="22" max="22" width="11" customWidth="1" style="2"/>
    <col min="23" max="23" width="11" customWidth="1" style="2"/>
    <col min="24" max="24" width="11" customWidth="1" style="2"/>
    <col min="25" max="25" width="11" customWidth="1" style="2"/>
    <col min="26" max="26" width="11" customWidth="1" style="2"/>
    <col min="27" max="27" width="11" customWidth="1" style="2"/>
    <col min="28" max="28" width="11" customWidth="1" style="2"/>
    <col min="29" max="29" width="11" customWidth="1" style="2"/>
    <col min="30" max="30" width="11" customWidth="1" style="2"/>
    <col min="31" max="31" width="11" customWidth="1" style="2"/>
    <col min="32" max="32" width="11" customWidth="1" style="2"/>
    <col min="33" max="33" width="11" customWidth="1" style="2"/>
    <col min="34" max="34" width="11" customWidth="1" style="2"/>
    <col min="35" max="35" width="11" customWidth="1" style="2"/>
    <col min="36" max="36" width="11" customWidth="1" style="2"/>
    <col min="37" max="37" width="11" customWidth="1" style="2"/>
    <col min="38" max="38" width="11" customWidth="1" style="2"/>
    <col min="39" max="39" width="11" customWidth="1" style="2"/>
    <col min="40" max="40" width="11" customWidth="1" style="2"/>
    <col min="41" max="41" width="11" customWidth="1" style="2"/>
    <col min="42" max="42" width="11" customWidth="1" style="2"/>
    <col min="43" max="43" width="11" customWidth="1" style="2"/>
    <col min="44" max="44" width="11" customWidth="1" style="2"/>
    <col min="45" max="45" width="11" customWidth="1" style="2"/>
    <col min="46" max="46" width="11" customWidth="1" style="2"/>
    <col min="47" max="47" width="11" customWidth="1" style="2"/>
    <col min="48" max="48" width="11" customWidth="1" style="2"/>
    <col min="49" max="49" width="11" customWidth="1" style="2"/>
    <col min="50" max="50" width="11" customWidth="1" style="2"/>
    <col min="51" max="51" width="11" customWidth="1" style="2"/>
    <col min="52" max="52" width="11" customWidth="1" style="2"/>
    <col min="53" max="53" width="11" customWidth="1" style="2"/>
    <col min="54" max="54" width="11" customWidth="1" style="2"/>
    <col min="55" max="55" width="11" customWidth="1" style="2"/>
    <col min="56" max="56" width="11" customWidth="1" style="2"/>
    <col min="57" max="57" width="11" customWidth="1" style="2"/>
    <col min="58" max="58" width="11" customWidth="1" style="2"/>
    <col min="59" max="59" width="11" customWidth="1" style="2"/>
    <col min="60" max="60" width="11" customWidth="1" style="2"/>
    <col min="61" max="61" width="11" customWidth="1" style="2"/>
    <col min="62" max="62" width="11" customWidth="1" style="2"/>
    <col min="63" max="63" width="11" customWidth="1" style="2"/>
    <col min="64" max="64" width="11" customWidth="1" style="2"/>
    <col min="65" max="65" width="11" customWidth="1" style="2"/>
    <col min="66" max="66" width="11" customWidth="1" style="2"/>
    <col min="67" max="67" width="11" customWidth="1" style="2"/>
    <col min="68" max="68" width="11" customWidth="1" style="2"/>
    <col min="69" max="69" width="11" customWidth="1" style="2"/>
    <col min="70" max="70" width="11" customWidth="1" style="2"/>
    <col min="71" max="71" width="11" customWidth="1" style="2"/>
    <col min="72" max="72" width="11" customWidth="1" style="2"/>
    <col min="73" max="73" width="11" customWidth="1" style="2"/>
    <col min="74" max="74" width="11" customWidth="1" style="2"/>
    <col min="75" max="75" width="11" customWidth="1" style="2"/>
    <col min="76" max="76" width="11" customWidth="1" style="2"/>
    <col min="77" max="77" width="11" customWidth="1" style="2"/>
    <col min="78" max="78" width="11" customWidth="1" style="2"/>
    <col min="79" max="79" width="11" customWidth="1" style="2"/>
    <col min="80" max="80" width="11" customWidth="1" style="2"/>
    <col min="81" max="81" width="11" customWidth="1" style="2"/>
    <col min="82" max="82" width="11" customWidth="1" style="2"/>
    <col min="83" max="83" width="11" customWidth="1" style="2"/>
    <col min="84" max="84" width="11" customWidth="1" style="2"/>
    <col min="85" max="85" width="11" customWidth="1" style="2"/>
    <col min="86" max="86" width="11" customWidth="1" style="2"/>
    <col min="87" max="87" width="11" customWidth="1" style="2"/>
    <col min="88" max="88" width="11" customWidth="1" style="2"/>
    <col min="89" max="89" width="11" customWidth="1" style="2"/>
    <col min="90" max="90" width="11" customWidth="1" style="2"/>
    <col min="91" max="91" width="11" customWidth="1" style="2"/>
    <col min="92" max="92" width="11" customWidth="1" style="2"/>
    <col min="93" max="93" width="11" customWidth="1" style="2"/>
    <col min="94" max="94" width="11" customWidth="1" style="2"/>
    <col min="95" max="95" width="11" customWidth="1" style="2"/>
    <col min="96" max="96" width="11" customWidth="1" style="2"/>
    <col min="97" max="97" width="11" customWidth="1" style="2"/>
    <col min="98" max="98" width="11" customWidth="1" style="2"/>
    <col min="99" max="99" width="11" customWidth="1" style="2"/>
    <col min="100" max="100" width="11" customWidth="1" style="2"/>
    <col min="101" max="101" width="11" customWidth="1" style="2"/>
    <col min="102" max="102" width="11" customWidth="1"/>
  </cols>
  <sheetData>
    <row r="2" ht="30" customHeight="1">
      <c r="A2" s="1" t="s">
        <v>0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25</v>
      </c>
      <c r="N2" s="3" t="s">
        <v>26</v>
      </c>
      <c r="O2" s="3" t="s">
        <v>27</v>
      </c>
      <c r="P2" s="3" t="s">
        <v>28</v>
      </c>
      <c r="Q2" s="3" t="s">
        <v>29</v>
      </c>
      <c r="R2" s="3" t="s">
        <v>30</v>
      </c>
      <c r="S2" s="3" t="s">
        <v>31</v>
      </c>
      <c r="T2" s="3" t="s">
        <v>32</v>
      </c>
      <c r="U2" s="3" t="s">
        <v>33</v>
      </c>
      <c r="V2" s="3" t="s">
        <v>34</v>
      </c>
      <c r="W2" s="3" t="s">
        <v>35</v>
      </c>
      <c r="X2" s="3" t="s">
        <v>36</v>
      </c>
      <c r="Y2" s="3" t="s">
        <v>37</v>
      </c>
      <c r="Z2" s="3" t="s">
        <v>38</v>
      </c>
      <c r="AA2" s="3" t="s">
        <v>39</v>
      </c>
      <c r="AB2" s="3" t="s">
        <v>40</v>
      </c>
      <c r="AC2" s="3" t="s">
        <v>41</v>
      </c>
      <c r="AD2" s="3" t="s">
        <v>42</v>
      </c>
      <c r="AE2" s="3" t="s">
        <v>43</v>
      </c>
      <c r="AF2" s="3" t="s">
        <v>44</v>
      </c>
      <c r="AG2" s="3" t="s">
        <v>45</v>
      </c>
      <c r="AH2" s="3" t="s">
        <v>46</v>
      </c>
      <c r="AI2" s="3" t="s">
        <v>47</v>
      </c>
      <c r="AJ2" s="3" t="s">
        <v>48</v>
      </c>
      <c r="AK2" s="3" t="s">
        <v>49</v>
      </c>
      <c r="AL2" s="3" t="s">
        <v>50</v>
      </c>
      <c r="AM2" s="3" t="s">
        <v>51</v>
      </c>
      <c r="AN2" s="3" t="s">
        <v>52</v>
      </c>
      <c r="AO2" s="3" t="s">
        <v>53</v>
      </c>
      <c r="AP2" s="3" t="s">
        <v>54</v>
      </c>
      <c r="AQ2" s="3" t="s">
        <v>55</v>
      </c>
      <c r="AR2" s="3" t="s">
        <v>56</v>
      </c>
      <c r="AS2" s="3" t="s">
        <v>57</v>
      </c>
      <c r="AT2" s="3" t="s">
        <v>58</v>
      </c>
      <c r="AU2" s="3" t="s">
        <v>59</v>
      </c>
      <c r="AV2" s="3" t="s">
        <v>60</v>
      </c>
      <c r="AW2" s="3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71</v>
      </c>
      <c r="BH2" s="3" t="s">
        <v>72</v>
      </c>
      <c r="BI2" s="3" t="s">
        <v>73</v>
      </c>
      <c r="BJ2" s="3" t="s">
        <v>74</v>
      </c>
      <c r="BK2" s="3" t="s">
        <v>75</v>
      </c>
      <c r="BL2" s="3" t="s">
        <v>76</v>
      </c>
      <c r="BM2" s="3" t="s">
        <v>77</v>
      </c>
      <c r="BN2" s="3" t="s">
        <v>78</v>
      </c>
      <c r="BO2" s="3" t="s">
        <v>79</v>
      </c>
      <c r="BP2" s="3" t="s">
        <v>80</v>
      </c>
      <c r="BQ2" s="3" t="s">
        <v>81</v>
      </c>
      <c r="BR2" s="3" t="s">
        <v>82</v>
      </c>
      <c r="BS2" s="3" t="s">
        <v>83</v>
      </c>
      <c r="BT2" s="3" t="s">
        <v>84</v>
      </c>
      <c r="BU2" s="3" t="s">
        <v>85</v>
      </c>
      <c r="BV2" s="3" t="s">
        <v>86</v>
      </c>
      <c r="BW2" s="3" t="s">
        <v>87</v>
      </c>
      <c r="BX2" s="3" t="s">
        <v>88</v>
      </c>
      <c r="BY2" s="3" t="s">
        <v>89</v>
      </c>
      <c r="BZ2" s="3" t="s">
        <v>90</v>
      </c>
      <c r="CA2" s="3" t="s">
        <v>91</v>
      </c>
      <c r="CB2" s="3" t="s">
        <v>92</v>
      </c>
      <c r="CC2" s="3" t="s">
        <v>93</v>
      </c>
      <c r="CD2" s="3" t="s">
        <v>94</v>
      </c>
      <c r="CE2" s="3" t="s">
        <v>95</v>
      </c>
      <c r="CF2" s="3" t="s">
        <v>96</v>
      </c>
      <c r="CG2" s="3" t="s">
        <v>97</v>
      </c>
      <c r="CH2" s="3" t="s">
        <v>98</v>
      </c>
      <c r="CI2" s="3" t="s">
        <v>99</v>
      </c>
      <c r="CJ2" s="3" t="s">
        <v>100</v>
      </c>
      <c r="CK2" s="3" t="s">
        <v>101</v>
      </c>
      <c r="CL2" s="3" t="s">
        <v>102</v>
      </c>
      <c r="CM2" s="3" t="s">
        <v>103</v>
      </c>
      <c r="CN2" s="3" t="s">
        <v>104</v>
      </c>
      <c r="CO2" s="3" t="s">
        <v>105</v>
      </c>
      <c r="CP2" s="3" t="s">
        <v>106</v>
      </c>
      <c r="CQ2" s="3" t="s">
        <v>107</v>
      </c>
      <c r="CR2" s="3" t="s">
        <v>108</v>
      </c>
      <c r="CS2" s="3" t="s">
        <v>109</v>
      </c>
      <c r="CT2" s="3" t="s">
        <v>110</v>
      </c>
      <c r="CU2" s="3" t="s">
        <v>111</v>
      </c>
      <c r="CV2" s="3" t="s">
        <v>112</v>
      </c>
      <c r="CW2" s="3" t="s">
        <v>113</v>
      </c>
      <c r="CX2" s="1" t="s">
        <v>1</v>
      </c>
    </row>
    <row r="3" ht="12" customHeight="1">
      <c r="A3" s="1" t="s">
        <v>2</v>
      </c>
      <c r="B3" s="4" t="s">
        <v>114</v>
      </c>
      <c r="C3" s="4" t="s">
        <v>115</v>
      </c>
      <c r="D3" s="4" t="s">
        <v>116</v>
      </c>
      <c r="E3" s="4" t="s">
        <v>117</v>
      </c>
      <c r="F3" s="4" t="s">
        <v>118</v>
      </c>
      <c r="G3" s="4" t="s">
        <v>119</v>
      </c>
      <c r="H3" s="4" t="s">
        <v>120</v>
      </c>
      <c r="I3" s="4" t="s">
        <v>121</v>
      </c>
      <c r="J3" s="4" t="s">
        <v>122</v>
      </c>
      <c r="K3" s="4" t="s">
        <v>123</v>
      </c>
      <c r="L3" s="4" t="s">
        <v>124</v>
      </c>
      <c r="M3" s="4" t="s">
        <v>125</v>
      </c>
      <c r="N3" s="4" t="s">
        <v>126</v>
      </c>
      <c r="O3" s="4" t="s">
        <v>127</v>
      </c>
      <c r="P3" s="4" t="s">
        <v>128</v>
      </c>
      <c r="Q3" s="4" t="s">
        <v>129</v>
      </c>
      <c r="R3" s="4" t="s">
        <v>130</v>
      </c>
      <c r="S3" s="4" t="s">
        <v>131</v>
      </c>
      <c r="T3" s="4" t="s">
        <v>132</v>
      </c>
      <c r="U3" s="4" t="s">
        <v>133</v>
      </c>
      <c r="V3" s="4" t="s">
        <v>134</v>
      </c>
      <c r="W3" s="4" t="s">
        <v>135</v>
      </c>
      <c r="X3" s="4" t="s">
        <v>136</v>
      </c>
      <c r="Y3" s="4" t="s">
        <v>137</v>
      </c>
      <c r="Z3" s="4" t="s">
        <v>138</v>
      </c>
      <c r="AA3" s="4" t="s">
        <v>139</v>
      </c>
      <c r="AB3" s="4" t="s">
        <v>140</v>
      </c>
      <c r="AC3" s="4" t="s">
        <v>141</v>
      </c>
      <c r="AD3" s="4" t="s">
        <v>142</v>
      </c>
      <c r="AE3" s="4" t="s">
        <v>143</v>
      </c>
      <c r="AF3" s="4" t="s">
        <v>144</v>
      </c>
      <c r="AG3" s="4" t="s">
        <v>145</v>
      </c>
      <c r="AH3" s="4" t="s">
        <v>146</v>
      </c>
      <c r="AI3" s="4" t="s">
        <v>147</v>
      </c>
      <c r="AJ3" s="4" t="s">
        <v>148</v>
      </c>
      <c r="AK3" s="4" t="s">
        <v>149</v>
      </c>
      <c r="AL3" s="4" t="s">
        <v>150</v>
      </c>
      <c r="AM3" s="4" t="s">
        <v>151</v>
      </c>
      <c r="AN3" s="4" t="s">
        <v>152</v>
      </c>
      <c r="AO3" s="4" t="s">
        <v>153</v>
      </c>
      <c r="AP3" s="4" t="s">
        <v>154</v>
      </c>
      <c r="AQ3" s="4" t="s">
        <v>155</v>
      </c>
      <c r="AR3" s="4" t="s">
        <v>156</v>
      </c>
      <c r="AS3" s="4" t="s">
        <v>157</v>
      </c>
      <c r="AT3" s="4" t="s">
        <v>158</v>
      </c>
      <c r="AU3" s="4" t="s">
        <v>159</v>
      </c>
      <c r="AV3" s="4" t="s">
        <v>160</v>
      </c>
      <c r="AW3" s="4" t="s">
        <v>161</v>
      </c>
      <c r="AX3" s="4" t="s">
        <v>162</v>
      </c>
      <c r="AY3" s="4" t="s">
        <v>163</v>
      </c>
      <c r="AZ3" s="4" t="s">
        <v>164</v>
      </c>
      <c r="BA3" s="4" t="s">
        <v>165</v>
      </c>
      <c r="BB3" s="4" t="s">
        <v>166</v>
      </c>
      <c r="BC3" s="4" t="s">
        <v>167</v>
      </c>
      <c r="BD3" s="4" t="s">
        <v>168</v>
      </c>
      <c r="BE3" s="4" t="s">
        <v>169</v>
      </c>
      <c r="BF3" s="4" t="s">
        <v>170</v>
      </c>
      <c r="BG3" s="4" t="s">
        <v>171</v>
      </c>
      <c r="BH3" s="4" t="s">
        <v>172</v>
      </c>
      <c r="BI3" s="4" t="s">
        <v>173</v>
      </c>
      <c r="BJ3" s="4" t="s">
        <v>174</v>
      </c>
      <c r="BK3" s="4" t="s">
        <v>175</v>
      </c>
      <c r="BL3" s="4" t="s">
        <v>176</v>
      </c>
      <c r="BM3" s="4" t="s">
        <v>177</v>
      </c>
      <c r="BN3" s="4" t="s">
        <v>178</v>
      </c>
      <c r="BO3" s="4" t="s">
        <v>179</v>
      </c>
      <c r="BP3" s="4" t="s">
        <v>180</v>
      </c>
      <c r="BQ3" s="4" t="s">
        <v>181</v>
      </c>
      <c r="BR3" s="4" t="s">
        <v>182</v>
      </c>
      <c r="BS3" s="4" t="s">
        <v>183</v>
      </c>
      <c r="BT3" s="4" t="s">
        <v>184</v>
      </c>
      <c r="BU3" s="4" t="s">
        <v>185</v>
      </c>
      <c r="BV3" s="4" t="s">
        <v>186</v>
      </c>
      <c r="BW3" s="4" t="s">
        <v>187</v>
      </c>
      <c r="BX3" s="4" t="s">
        <v>188</v>
      </c>
      <c r="BY3" s="4" t="s">
        <v>189</v>
      </c>
      <c r="BZ3" s="4" t="s">
        <v>190</v>
      </c>
      <c r="CA3" s="4" t="s">
        <v>191</v>
      </c>
      <c r="CB3" s="4" t="s">
        <v>192</v>
      </c>
      <c r="CC3" s="4" t="s">
        <v>193</v>
      </c>
      <c r="CD3" s="4" t="s">
        <v>194</v>
      </c>
      <c r="CE3" s="4" t="s">
        <v>195</v>
      </c>
      <c r="CF3" s="4" t="s">
        <v>196</v>
      </c>
      <c r="CG3" s="4" t="s">
        <v>197</v>
      </c>
      <c r="CH3" s="4" t="s">
        <v>198</v>
      </c>
      <c r="CI3" s="4" t="s">
        <v>199</v>
      </c>
      <c r="CJ3" s="4" t="s">
        <v>200</v>
      </c>
      <c r="CK3" s="4" t="s">
        <v>201</v>
      </c>
      <c r="CL3" s="4" t="s">
        <v>202</v>
      </c>
      <c r="CM3" s="4" t="s">
        <v>203</v>
      </c>
      <c r="CN3" s="4" t="s">
        <v>204</v>
      </c>
      <c r="CO3" s="4" t="s">
        <v>205</v>
      </c>
      <c r="CP3" s="4" t="s">
        <v>206</v>
      </c>
      <c r="CQ3" s="4" t="s">
        <v>207</v>
      </c>
      <c r="CR3" s="4" t="s">
        <v>208</v>
      </c>
      <c r="CS3" s="4" t="s">
        <v>209</v>
      </c>
      <c r="CT3" s="4" t="s">
        <v>210</v>
      </c>
      <c r="CU3" s="4" t="s">
        <v>211</v>
      </c>
      <c r="CV3" s="4" t="s">
        <v>212</v>
      </c>
      <c r="CW3" s="4" t="s">
        <v>213</v>
      </c>
    </row>
    <row r="4" ht="12" customHeight="1">
      <c r="A4" s="5" t="s">
        <v>3</v>
      </c>
      <c r="B4" s="6">
        <v>29936.13</v>
      </c>
      <c r="C4" s="6">
        <v>664.81</v>
      </c>
      <c r="D4" s="6">
        <v>255.46</v>
      </c>
      <c r="E4" s="6">
        <v>1030.87</v>
      </c>
      <c r="F4" s="6">
        <v>429.39</v>
      </c>
      <c r="G4" s="6">
        <v>512.21</v>
      </c>
      <c r="H4" s="6">
        <v>714.22</v>
      </c>
      <c r="I4" s="6">
        <v>1002.32</v>
      </c>
      <c r="J4" s="6">
        <v>389.93</v>
      </c>
      <c r="K4" s="6">
        <v>250.71</v>
      </c>
      <c r="L4" s="6">
        <v>920.74</v>
      </c>
      <c r="M4" s="6">
        <v>239.07</v>
      </c>
      <c r="N4" s="6">
        <v>942.74</v>
      </c>
      <c r="O4" s="6">
        <v>706.77</v>
      </c>
      <c r="P4" s="6">
        <v>2214.69</v>
      </c>
      <c r="Q4" s="6">
        <v>1888.86</v>
      </c>
      <c r="R4" s="6">
        <v>676.94</v>
      </c>
      <c r="S4" s="6">
        <v>2273.6</v>
      </c>
      <c r="T4" s="6">
        <v>814.8</v>
      </c>
      <c r="U4" s="6">
        <v>1133.45</v>
      </c>
      <c r="V4" s="6">
        <v>1197.76</v>
      </c>
      <c r="W4" s="6">
        <v>531.01</v>
      </c>
      <c r="X4" s="6">
        <v>808</v>
      </c>
      <c r="Y4" s="6">
        <v>1044.81</v>
      </c>
      <c r="Z4" s="6">
        <v>1063.49</v>
      </c>
      <c r="AA4" s="6">
        <v>462.56</v>
      </c>
      <c r="AB4" s="6">
        <v>961.79</v>
      </c>
      <c r="AC4" s="6">
        <v>198.27</v>
      </c>
      <c r="AD4" s="6">
        <v>360.33</v>
      </c>
      <c r="AE4" s="6">
        <v>2053.92</v>
      </c>
      <c r="AF4" s="6">
        <v>1222.28</v>
      </c>
      <c r="AG4" s="6">
        <v>545.4</v>
      </c>
      <c r="AH4" s="6">
        <v>825.09</v>
      </c>
      <c r="AI4" s="6">
        <v>1575.83</v>
      </c>
      <c r="AJ4" s="6">
        <v>487.62</v>
      </c>
      <c r="AK4" s="6">
        <v>229.9</v>
      </c>
      <c r="AL4" s="6">
        <v>513.45</v>
      </c>
      <c r="AM4" s="6">
        <v>762.06</v>
      </c>
      <c r="AN4" s="6">
        <v>4552.44</v>
      </c>
      <c r="AO4" s="6">
        <v>741.17</v>
      </c>
      <c r="AP4" s="6">
        <v>557.83</v>
      </c>
      <c r="AQ4" s="6">
        <v>4.04</v>
      </c>
      <c r="AR4" s="6">
        <v>197.55</v>
      </c>
      <c r="AS4" s="6">
        <v>416.63</v>
      </c>
      <c r="AT4" s="6">
        <v>263.89</v>
      </c>
      <c r="AU4" s="6">
        <v>991.72</v>
      </c>
      <c r="AV4" s="6">
        <v>1160.13</v>
      </c>
      <c r="AW4" s="6">
        <v>1463.74</v>
      </c>
      <c r="AX4" s="6">
        <v>639.71</v>
      </c>
      <c r="AY4" s="6">
        <v>831.56</v>
      </c>
      <c r="AZ4" s="6">
        <v>2006.06</v>
      </c>
      <c r="BA4" s="6">
        <v>865.35</v>
      </c>
      <c r="BB4" s="6">
        <v>860.39</v>
      </c>
      <c r="BC4" s="6">
        <v>405.03</v>
      </c>
      <c r="BD4" s="6">
        <v>612.32</v>
      </c>
      <c r="BE4" s="6">
        <v>2996.57</v>
      </c>
      <c r="BF4" s="6">
        <v>773.43</v>
      </c>
      <c r="BG4" s="6">
        <v>466.52</v>
      </c>
      <c r="BH4" s="6">
        <v>1041.89</v>
      </c>
      <c r="BI4" s="6">
        <v>398.26</v>
      </c>
      <c r="BJ4" s="6">
        <v>497.59</v>
      </c>
      <c r="BK4" s="6">
        <v>948.8</v>
      </c>
      <c r="BL4" s="6">
        <v>1003.61</v>
      </c>
      <c r="BM4" s="6">
        <v>188.48</v>
      </c>
      <c r="BN4" s="6">
        <v>938.35</v>
      </c>
      <c r="BO4" s="6">
        <v>396.94</v>
      </c>
      <c r="BP4" s="6">
        <v>2773.32</v>
      </c>
      <c r="BQ4" s="6">
        <v>3222.45</v>
      </c>
      <c r="BR4" s="6">
        <v>1733.1</v>
      </c>
      <c r="BS4" s="6">
        <v>925.07</v>
      </c>
      <c r="BT4" s="6">
        <v>1865.49</v>
      </c>
      <c r="BU4" s="6">
        <v>905.21</v>
      </c>
      <c r="BV4" s="6">
        <v>792.57</v>
      </c>
      <c r="BW4" s="6">
        <v>350.36</v>
      </c>
      <c r="BX4" s="6">
        <v>1518.85</v>
      </c>
      <c r="BY4" s="6">
        <v>1368.5</v>
      </c>
      <c r="BZ4" s="6">
        <v>1004.85</v>
      </c>
      <c r="CA4" s="6">
        <v>766.62</v>
      </c>
      <c r="CB4" s="6">
        <v>807.5</v>
      </c>
      <c r="CC4" s="6">
        <v>2314.64</v>
      </c>
      <c r="CD4" s="6">
        <v>2045.96</v>
      </c>
      <c r="CE4" s="6">
        <v>800.49</v>
      </c>
      <c r="CF4" s="6">
        <v>711.63</v>
      </c>
      <c r="CG4" s="6">
        <v>1422.84</v>
      </c>
      <c r="CH4" s="6">
        <v>3243.14</v>
      </c>
      <c r="CI4" s="6">
        <v>1096.07</v>
      </c>
      <c r="CJ4" s="6">
        <v>648.34</v>
      </c>
      <c r="CK4" s="6">
        <v>1149.7</v>
      </c>
      <c r="CL4" s="6">
        <v>376.45</v>
      </c>
      <c r="CM4" s="6">
        <v>7322.21</v>
      </c>
      <c r="CN4" s="6">
        <v>1233.55</v>
      </c>
      <c r="CO4" s="6">
        <v>480.2</v>
      </c>
      <c r="CP4" s="6">
        <v>38996.06</v>
      </c>
      <c r="CQ4" s="6">
        <v>505.53</v>
      </c>
      <c r="CR4" s="6">
        <v>13814.87</v>
      </c>
      <c r="CS4" s="6">
        <v>4867.09</v>
      </c>
      <c r="CT4" s="6">
        <v>536.01</v>
      </c>
      <c r="CU4" s="6">
        <v>9.83</v>
      </c>
      <c r="CV4" s="6">
        <v>16.18</v>
      </c>
      <c r="CW4" s="6">
        <v>1617.15</v>
      </c>
      <c r="CX4" s="16">
        <f>=SUM(B4:CW4)</f>
      </c>
    </row>
    <row r="5" ht="12" customHeight="1">
      <c r="A5" s="7" t="s">
        <v>4</v>
      </c>
      <c r="CX5" s="15">
        <f>=SUM(B5:CW5)</f>
      </c>
    </row>
    <row r="6" ht="12" customHeight="1">
      <c r="A6" s="7" t="s">
        <v>4</v>
      </c>
      <c r="CX6" s="15">
        <f>=SUM(B6:CW6)</f>
      </c>
    </row>
    <row r="7" ht="12" customHeight="1">
      <c r="A7" s="7" t="s">
        <v>4</v>
      </c>
      <c r="CX7" s="15">
        <f>=SUM(B7:CW7)</f>
      </c>
    </row>
    <row r="8" ht="12" customHeight="1">
      <c r="A8" s="7" t="s">
        <v>4</v>
      </c>
      <c r="CX8" s="15">
        <f>=SUM(B8:CW8)</f>
      </c>
    </row>
    <row r="9" ht="12" customHeight="1">
      <c r="A9" s="7" t="s">
        <v>4</v>
      </c>
      <c r="CX9" s="15">
        <f>=SUM(B9:CW9)</f>
      </c>
    </row>
    <row r="10" ht="12" customHeight="1">
      <c r="A10" s="7" t="s">
        <v>4</v>
      </c>
      <c r="CX10" s="15">
        <f>=SUM(B10:CW10)</f>
      </c>
    </row>
    <row r="11" ht="12" customHeight="1">
      <c r="A11" s="7" t="s">
        <v>4</v>
      </c>
      <c r="CX11" s="15">
        <f>=SUM(B11:CW11)</f>
      </c>
    </row>
    <row r="12" ht="12" customHeight="1">
      <c r="A12" s="7" t="s">
        <v>4</v>
      </c>
      <c r="CX12" s="15">
        <f>=SUM(B12:CW12)</f>
      </c>
    </row>
    <row r="13" ht="12" customHeight="1">
      <c r="A13" s="7" t="s">
        <v>4</v>
      </c>
      <c r="CX13" s="15">
        <f>=SUM(B13:CW13)</f>
      </c>
    </row>
    <row r="14" ht="12" customHeight="1">
      <c r="A14" s="7" t="s">
        <v>4</v>
      </c>
      <c r="CX14" s="17">
        <f>=SUM(B14:CW14)</f>
      </c>
    </row>
    <row r="15" ht="12" customHeight="1">
      <c r="A15" s="8" t="s">
        <v>5</v>
      </c>
      <c r="B15" s="9">
        <f>=SUM(B4:B14)</f>
      </c>
      <c r="C15" s="9">
        <f>=SUM(C4:C14)</f>
      </c>
      <c r="D15" s="9">
        <f>=SUM(D4:D14)</f>
      </c>
      <c r="E15" s="9">
        <f>=SUM(E4:E14)</f>
      </c>
      <c r="F15" s="9">
        <f>=SUM(F4:F14)</f>
      </c>
      <c r="G15" s="9">
        <f>=SUM(G4:G14)</f>
      </c>
      <c r="H15" s="9">
        <f>=SUM(H4:H14)</f>
      </c>
      <c r="I15" s="9">
        <f>=SUM(I4:I14)</f>
      </c>
      <c r="J15" s="9">
        <f>=SUM(J4:J14)</f>
      </c>
      <c r="K15" s="9">
        <f>=SUM(K4:K14)</f>
      </c>
      <c r="L15" s="9">
        <f>=SUM(L4:L14)</f>
      </c>
      <c r="M15" s="9">
        <f>=SUM(M4:M14)</f>
      </c>
      <c r="N15" s="9">
        <f>=SUM(N4:N14)</f>
      </c>
      <c r="O15" s="9">
        <f>=SUM(O4:O14)</f>
      </c>
      <c r="P15" s="9">
        <f>=SUM(P4:P14)</f>
      </c>
      <c r="Q15" s="9">
        <f>=SUM(Q4:Q14)</f>
      </c>
      <c r="R15" s="9">
        <f>=SUM(R4:R14)</f>
      </c>
      <c r="S15" s="9">
        <f>=SUM(S4:S14)</f>
      </c>
      <c r="T15" s="9">
        <f>=SUM(T4:T14)</f>
      </c>
      <c r="U15" s="9">
        <f>=SUM(U4:U14)</f>
      </c>
      <c r="V15" s="9">
        <f>=SUM(V4:V14)</f>
      </c>
      <c r="W15" s="9">
        <f>=SUM(W4:W14)</f>
      </c>
      <c r="X15" s="9">
        <f>=SUM(X4:X14)</f>
      </c>
      <c r="Y15" s="9">
        <f>=SUM(Y4:Y14)</f>
      </c>
      <c r="Z15" s="9">
        <f>=SUM(Z4:Z14)</f>
      </c>
      <c r="AA15" s="9">
        <f>=SUM(AA4:AA14)</f>
      </c>
      <c r="AB15" s="9">
        <f>=SUM(AB4:AB14)</f>
      </c>
      <c r="AC15" s="9">
        <f>=SUM(AC4:AC14)</f>
      </c>
      <c r="AD15" s="9">
        <f>=SUM(AD4:AD14)</f>
      </c>
      <c r="AE15" s="9">
        <f>=SUM(AE4:AE14)</f>
      </c>
      <c r="AF15" s="9">
        <f>=SUM(AF4:AF14)</f>
      </c>
      <c r="AG15" s="9">
        <f>=SUM(AG4:AG14)</f>
      </c>
      <c r="AH15" s="9">
        <f>=SUM(AH4:AH14)</f>
      </c>
      <c r="AI15" s="9">
        <f>=SUM(AI4:AI14)</f>
      </c>
      <c r="AJ15" s="9">
        <f>=SUM(AJ4:AJ14)</f>
      </c>
      <c r="AK15" s="9">
        <f>=SUM(AK4:AK14)</f>
      </c>
      <c r="AL15" s="9">
        <f>=SUM(AL4:AL14)</f>
      </c>
      <c r="AM15" s="9">
        <f>=SUM(AM4:AM14)</f>
      </c>
      <c r="AN15" s="9">
        <f>=SUM(AN4:AN14)</f>
      </c>
      <c r="AO15" s="9">
        <f>=SUM(AO4:AO14)</f>
      </c>
      <c r="AP15" s="9">
        <f>=SUM(AP4:AP14)</f>
      </c>
      <c r="AQ15" s="9">
        <f>=SUM(AQ4:AQ14)</f>
      </c>
      <c r="AR15" s="9">
        <f>=SUM(AR4:AR14)</f>
      </c>
      <c r="AS15" s="9">
        <f>=SUM(AS4:AS14)</f>
      </c>
      <c r="AT15" s="9">
        <f>=SUM(AT4:AT14)</f>
      </c>
      <c r="AU15" s="9">
        <f>=SUM(AU4:AU14)</f>
      </c>
      <c r="AV15" s="9">
        <f>=SUM(AV4:AV14)</f>
      </c>
      <c r="AW15" s="9">
        <f>=SUM(AW4:AW14)</f>
      </c>
      <c r="AX15" s="9">
        <f>=SUM(AX4:AX14)</f>
      </c>
      <c r="AY15" s="9">
        <f>=SUM(AY4:AY14)</f>
      </c>
      <c r="AZ15" s="9">
        <f>=SUM(AZ4:AZ14)</f>
      </c>
      <c r="BA15" s="9">
        <f>=SUM(BA4:BA14)</f>
      </c>
      <c r="BB15" s="9">
        <f>=SUM(BB4:BB14)</f>
      </c>
      <c r="BC15" s="9">
        <f>=SUM(BC4:BC14)</f>
      </c>
      <c r="BD15" s="9">
        <f>=SUM(BD4:BD14)</f>
      </c>
      <c r="BE15" s="9">
        <f>=SUM(BE4:BE14)</f>
      </c>
      <c r="BF15" s="9">
        <f>=SUM(BF4:BF14)</f>
      </c>
      <c r="BG15" s="9">
        <f>=SUM(BG4:BG14)</f>
      </c>
      <c r="BH15" s="9">
        <f>=SUM(BH4:BH14)</f>
      </c>
      <c r="BI15" s="9">
        <f>=SUM(BI4:BI14)</f>
      </c>
      <c r="BJ15" s="9">
        <f>=SUM(BJ4:BJ14)</f>
      </c>
      <c r="BK15" s="9">
        <f>=SUM(BK4:BK14)</f>
      </c>
      <c r="BL15" s="9">
        <f>=SUM(BL4:BL14)</f>
      </c>
      <c r="BM15" s="9">
        <f>=SUM(BM4:BM14)</f>
      </c>
      <c r="BN15" s="9">
        <f>=SUM(BN4:BN14)</f>
      </c>
      <c r="BO15" s="9">
        <f>=SUM(BO4:BO14)</f>
      </c>
      <c r="BP15" s="9">
        <f>=SUM(BP4:BP14)</f>
      </c>
      <c r="BQ15" s="9">
        <f>=SUM(BQ4:BQ14)</f>
      </c>
      <c r="BR15" s="9">
        <f>=SUM(BR4:BR14)</f>
      </c>
      <c r="BS15" s="9">
        <f>=SUM(BS4:BS14)</f>
      </c>
      <c r="BT15" s="9">
        <f>=SUM(BT4:BT14)</f>
      </c>
      <c r="BU15" s="9">
        <f>=SUM(BU4:BU14)</f>
      </c>
      <c r="BV15" s="9">
        <f>=SUM(BV4:BV14)</f>
      </c>
      <c r="BW15" s="9">
        <f>=SUM(BW4:BW14)</f>
      </c>
      <c r="BX15" s="9">
        <f>=SUM(BX4:BX14)</f>
      </c>
      <c r="BY15" s="9">
        <f>=SUM(BY4:BY14)</f>
      </c>
      <c r="BZ15" s="9">
        <f>=SUM(BZ4:BZ14)</f>
      </c>
      <c r="CA15" s="9">
        <f>=SUM(CA4:CA14)</f>
      </c>
      <c r="CB15" s="9">
        <f>=SUM(CB4:CB14)</f>
      </c>
      <c r="CC15" s="9">
        <f>=SUM(CC4:CC14)</f>
      </c>
      <c r="CD15" s="9">
        <f>=SUM(CD4:CD14)</f>
      </c>
      <c r="CE15" s="9">
        <f>=SUM(CE4:CE14)</f>
      </c>
      <c r="CF15" s="9">
        <f>=SUM(CF4:CF14)</f>
      </c>
      <c r="CG15" s="9">
        <f>=SUM(CG4:CG14)</f>
      </c>
      <c r="CH15" s="9">
        <f>=SUM(CH4:CH14)</f>
      </c>
      <c r="CI15" s="9">
        <f>=SUM(CI4:CI14)</f>
      </c>
      <c r="CJ15" s="9">
        <f>=SUM(CJ4:CJ14)</f>
      </c>
      <c r="CK15" s="9">
        <f>=SUM(CK4:CK14)</f>
      </c>
      <c r="CL15" s="9">
        <f>=SUM(CL4:CL14)</f>
      </c>
      <c r="CM15" s="9">
        <f>=SUM(CM4:CM14)</f>
      </c>
      <c r="CN15" s="9">
        <f>=SUM(CN4:CN14)</f>
      </c>
      <c r="CO15" s="9">
        <f>=SUM(CO4:CO14)</f>
      </c>
      <c r="CP15" s="9">
        <f>=SUM(CP4:CP14)</f>
      </c>
      <c r="CQ15" s="9">
        <f>=SUM(CQ4:CQ14)</f>
      </c>
      <c r="CR15" s="9">
        <f>=SUM(CR4:CR14)</f>
      </c>
      <c r="CS15" s="9">
        <f>=SUM(CS4:CS14)</f>
      </c>
      <c r="CT15" s="9">
        <f>=SUM(CT4:CT14)</f>
      </c>
      <c r="CU15" s="9">
        <f>=SUM(CU4:CU14)</f>
      </c>
      <c r="CV15" s="9">
        <f>=SUM(CV4:CV14)</f>
      </c>
      <c r="CW15" s="9">
        <f>=SUM(CW4:CW14)</f>
      </c>
      <c r="CX15" s="18">
        <f>=SUM(B15:CW15)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0</v>
      </c>
      <c r="C18" s="6">
        <v>6.54</v>
      </c>
      <c r="D18" s="6">
        <v>2.52</v>
      </c>
      <c r="E18" s="6">
        <v>10.15</v>
      </c>
      <c r="F18" s="6">
        <v>4.21</v>
      </c>
      <c r="G18" s="6">
        <v>5.06</v>
      </c>
      <c r="H18" s="6">
        <v>7.04</v>
      </c>
      <c r="I18" s="6">
        <v>9.84</v>
      </c>
      <c r="J18" s="6">
        <v>3.84</v>
      </c>
      <c r="K18" s="6">
        <v>2.46</v>
      </c>
      <c r="L18" s="6">
        <v>9.08</v>
      </c>
      <c r="M18" s="6">
        <v>2.35</v>
      </c>
      <c r="N18" s="6">
        <v>9.29</v>
      </c>
      <c r="O18" s="6">
        <v>7.02</v>
      </c>
      <c r="P18" s="6">
        <v>21.82</v>
      </c>
      <c r="Q18" s="6">
        <v>18.64</v>
      </c>
      <c r="R18" s="6">
        <v>6.67</v>
      </c>
      <c r="S18" s="6">
        <v>22.46</v>
      </c>
      <c r="T18" s="6">
        <v>8.06</v>
      </c>
      <c r="U18" s="6">
        <v>11.13</v>
      </c>
      <c r="V18" s="6">
        <v>11.82</v>
      </c>
      <c r="W18" s="6">
        <v>5.22</v>
      </c>
      <c r="X18" s="6">
        <v>8</v>
      </c>
      <c r="Y18" s="6">
        <v>10.3</v>
      </c>
      <c r="Z18" s="6">
        <v>10.52</v>
      </c>
      <c r="AA18" s="6">
        <v>4.57</v>
      </c>
      <c r="AB18" s="6">
        <v>9.49</v>
      </c>
      <c r="AC18" s="6">
        <v>1.94</v>
      </c>
      <c r="AD18" s="6">
        <v>3.57</v>
      </c>
      <c r="AE18" s="6">
        <v>20.31</v>
      </c>
      <c r="AF18" s="6">
        <v>12.09</v>
      </c>
      <c r="AG18" s="6">
        <v>5.38</v>
      </c>
      <c r="AH18" s="6">
        <v>8.02</v>
      </c>
      <c r="AI18" s="6">
        <v>15.44</v>
      </c>
      <c r="AJ18" s="6">
        <v>4.93</v>
      </c>
      <c r="AK18" s="6">
        <v>2.14</v>
      </c>
      <c r="AL18" s="6">
        <v>5.08</v>
      </c>
      <c r="AM18" s="6">
        <v>7.52</v>
      </c>
      <c r="AN18" s="6">
        <v>45.02</v>
      </c>
      <c r="AO18" s="6">
        <v>7.28</v>
      </c>
      <c r="AP18" s="6">
        <v>5.42</v>
      </c>
      <c r="AQ18" s="6">
        <v>0.03</v>
      </c>
      <c r="AR18" s="6">
        <v>1.89</v>
      </c>
      <c r="AS18" s="6">
        <v>4.13</v>
      </c>
      <c r="AT18" s="6">
        <v>2.63</v>
      </c>
      <c r="AU18" s="6">
        <v>9.76</v>
      </c>
      <c r="AV18" s="6">
        <v>11.49</v>
      </c>
      <c r="AW18" s="6">
        <v>14.5</v>
      </c>
      <c r="AX18" s="6">
        <v>6.33</v>
      </c>
      <c r="AY18" s="6">
        <v>8.22</v>
      </c>
      <c r="AZ18" s="6">
        <v>19.65</v>
      </c>
      <c r="BA18" s="6">
        <v>8.55</v>
      </c>
      <c r="BB18" s="6">
        <v>8.48</v>
      </c>
      <c r="BC18" s="6">
        <v>4</v>
      </c>
      <c r="BD18" s="6">
        <v>5.95</v>
      </c>
      <c r="BE18" s="6">
        <v>29.62</v>
      </c>
      <c r="BF18" s="6">
        <v>7.63</v>
      </c>
      <c r="BG18" s="6">
        <v>4.61</v>
      </c>
      <c r="BH18" s="6">
        <v>10.31</v>
      </c>
      <c r="BI18" s="6">
        <v>3.94</v>
      </c>
      <c r="BJ18" s="6">
        <v>4.92</v>
      </c>
      <c r="BK18" s="6">
        <v>9.13</v>
      </c>
      <c r="BL18" s="6">
        <v>9.84</v>
      </c>
      <c r="BM18" s="6">
        <v>1.88</v>
      </c>
      <c r="BN18" s="6">
        <v>9.25</v>
      </c>
      <c r="BO18" s="6">
        <v>3.93</v>
      </c>
      <c r="BP18" s="6">
        <v>27.39</v>
      </c>
      <c r="BQ18" s="6">
        <v>31.84</v>
      </c>
      <c r="BR18" s="6">
        <v>17.11</v>
      </c>
      <c r="BS18" s="6">
        <v>8.97</v>
      </c>
      <c r="BT18" s="6">
        <v>18.36</v>
      </c>
      <c r="BU18" s="6">
        <v>8.82</v>
      </c>
      <c r="BV18" s="6">
        <v>7.84</v>
      </c>
      <c r="BW18" s="6">
        <v>3.46</v>
      </c>
      <c r="BX18" s="6">
        <v>15.02</v>
      </c>
      <c r="BY18" s="6">
        <v>13.56</v>
      </c>
      <c r="BZ18" s="6">
        <v>9.95</v>
      </c>
      <c r="CA18" s="6">
        <v>7.56</v>
      </c>
      <c r="CB18" s="6">
        <v>7.79</v>
      </c>
      <c r="CC18" s="6">
        <v>22.93</v>
      </c>
      <c r="CD18" s="6">
        <v>20.19</v>
      </c>
      <c r="CE18" s="6">
        <v>7.91</v>
      </c>
      <c r="CF18" s="6">
        <v>7.06</v>
      </c>
      <c r="CG18" s="6">
        <v>14.04</v>
      </c>
      <c r="CH18" s="6">
        <v>32.07</v>
      </c>
      <c r="CI18" s="6">
        <v>10.83</v>
      </c>
      <c r="CJ18" s="6">
        <v>6.42</v>
      </c>
      <c r="CK18" s="6">
        <v>11.24</v>
      </c>
      <c r="CL18" s="6">
        <v>3.73</v>
      </c>
      <c r="CM18" s="6">
        <v>72.18</v>
      </c>
      <c r="CN18" s="6">
        <v>12.09</v>
      </c>
      <c r="CO18" s="6">
        <v>4.74</v>
      </c>
      <c r="CP18" s="6">
        <v>384.89</v>
      </c>
      <c r="CQ18" s="6">
        <v>5.03</v>
      </c>
      <c r="CR18" s="6">
        <v>136.9</v>
      </c>
      <c r="CS18" s="6">
        <v>47.27</v>
      </c>
      <c r="CT18" s="6">
        <v>5.32</v>
      </c>
      <c r="CU18" s="6">
        <v>0.1</v>
      </c>
      <c r="CV18" s="6">
        <v>0.16</v>
      </c>
      <c r="CW18" s="6">
        <v>16.01</v>
      </c>
      <c r="CX18" s="16">
        <f>=SUM(B18:CW18)</f>
      </c>
    </row>
    <row r="19" ht="12" customHeight="1">
      <c r="A19" s="7" t="s">
        <v>8</v>
      </c>
      <c r="B19" s="11">
        <v>0</v>
      </c>
      <c r="C19" s="11">
        <v>0.92</v>
      </c>
      <c r="D19" s="11">
        <v>0</v>
      </c>
      <c r="E19" s="11">
        <v>13.8</v>
      </c>
      <c r="F19" s="11">
        <v>0</v>
      </c>
      <c r="G19" s="11">
        <v>0</v>
      </c>
      <c r="H19" s="11">
        <v>0</v>
      </c>
      <c r="I19" s="11">
        <v>8.61</v>
      </c>
      <c r="J19" s="11">
        <v>0</v>
      </c>
      <c r="K19" s="11">
        <v>0</v>
      </c>
      <c r="L19" s="11">
        <v>0</v>
      </c>
      <c r="M19" s="11">
        <v>2.83</v>
      </c>
      <c r="N19" s="11">
        <v>0</v>
      </c>
      <c r="O19" s="11">
        <v>1.43</v>
      </c>
      <c r="P19" s="11">
        <v>0.48</v>
      </c>
      <c r="Q19" s="11">
        <v>0</v>
      </c>
      <c r="R19" s="11">
        <v>0.28</v>
      </c>
      <c r="S19" s="11">
        <v>4.52</v>
      </c>
      <c r="T19" s="11">
        <v>0</v>
      </c>
      <c r="U19" s="11">
        <v>1.24</v>
      </c>
      <c r="V19" s="11">
        <v>1.8</v>
      </c>
      <c r="W19" s="11">
        <v>0</v>
      </c>
      <c r="X19" s="11">
        <v>0</v>
      </c>
      <c r="Y19" s="11">
        <v>5.53</v>
      </c>
      <c r="Z19" s="11">
        <v>0</v>
      </c>
      <c r="AA19" s="11">
        <v>1.05</v>
      </c>
      <c r="AB19" s="11">
        <v>1.19</v>
      </c>
      <c r="AC19" s="11">
        <v>0.86</v>
      </c>
      <c r="AD19" s="11">
        <v>0</v>
      </c>
      <c r="AE19" s="11">
        <v>10.28</v>
      </c>
      <c r="AF19" s="11">
        <v>3.88</v>
      </c>
      <c r="AG19" s="11">
        <v>0</v>
      </c>
      <c r="AH19" s="11">
        <v>0</v>
      </c>
      <c r="AI19" s="11">
        <v>7.15</v>
      </c>
      <c r="AJ19" s="11">
        <v>0</v>
      </c>
      <c r="AK19" s="11">
        <v>0</v>
      </c>
      <c r="AL19" s="11">
        <v>0</v>
      </c>
      <c r="AM19" s="11">
        <v>6.36</v>
      </c>
      <c r="AN19" s="11">
        <v>0.59</v>
      </c>
      <c r="AO19" s="11">
        <v>8.79</v>
      </c>
      <c r="AP19" s="11">
        <v>10.36</v>
      </c>
      <c r="AQ19" s="11">
        <v>0</v>
      </c>
      <c r="AR19" s="11">
        <v>0.27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1.45</v>
      </c>
      <c r="BA19" s="11">
        <v>14.33</v>
      </c>
      <c r="BB19" s="11">
        <v>0.24</v>
      </c>
      <c r="BC19" s="11">
        <v>0</v>
      </c>
      <c r="BD19" s="11">
        <v>0.35</v>
      </c>
      <c r="BE19" s="11">
        <v>3.48</v>
      </c>
      <c r="BF19" s="11">
        <v>0</v>
      </c>
      <c r="BG19" s="11">
        <v>1.8</v>
      </c>
      <c r="BH19" s="11">
        <v>0</v>
      </c>
      <c r="BI19" s="11">
        <v>0</v>
      </c>
      <c r="BJ19" s="11">
        <v>0</v>
      </c>
      <c r="BK19" s="11">
        <v>0.4</v>
      </c>
      <c r="BL19" s="11">
        <v>18.49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19.79</v>
      </c>
      <c r="BS19" s="11">
        <v>0.12</v>
      </c>
      <c r="BT19" s="11">
        <v>0.19</v>
      </c>
      <c r="BU19" s="11">
        <v>0.24</v>
      </c>
      <c r="BV19" s="11">
        <v>0</v>
      </c>
      <c r="BW19" s="11">
        <v>0</v>
      </c>
      <c r="BX19" s="11">
        <v>12.21</v>
      </c>
      <c r="BY19" s="11">
        <v>0.11</v>
      </c>
      <c r="BZ19" s="11">
        <v>0</v>
      </c>
      <c r="CA19" s="11">
        <v>1.22</v>
      </c>
      <c r="CB19" s="11">
        <v>0.21</v>
      </c>
      <c r="CC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>
        <v>0</v>
      </c>
      <c r="CJ19" s="11">
        <v>0</v>
      </c>
      <c r="CK19" s="11">
        <v>0.47</v>
      </c>
      <c r="CL19" s="11">
        <v>0</v>
      </c>
      <c r="CM19" s="11">
        <v>4.68</v>
      </c>
      <c r="CN19" s="11">
        <v>14.51</v>
      </c>
      <c r="CO19" s="11">
        <v>0</v>
      </c>
      <c r="CP19" s="11">
        <v>45.36</v>
      </c>
      <c r="CQ19" s="11">
        <v>0</v>
      </c>
      <c r="CR19" s="11">
        <v>0</v>
      </c>
      <c r="CS19" s="11">
        <v>253.92</v>
      </c>
      <c r="CT19" s="11">
        <v>0</v>
      </c>
      <c r="CU19" s="11">
        <v>0</v>
      </c>
      <c r="CV19" s="11">
        <v>0</v>
      </c>
      <c r="CW19" s="11">
        <v>0</v>
      </c>
      <c r="CX19" s="15">
        <f>=SUM(B19:CW19)</f>
      </c>
    </row>
    <row r="20" ht="12" customHeight="1">
      <c r="A20" s="7" t="s">
        <v>4</v>
      </c>
      <c r="CX20" s="15">
        <f>=SUM(B20:CW20)</f>
      </c>
    </row>
    <row r="21" ht="12" customHeight="1">
      <c r="A21" s="7" t="s">
        <v>4</v>
      </c>
      <c r="CX21" s="15">
        <f>=SUM(B21:CW21)</f>
      </c>
    </row>
    <row r="22" ht="12" customHeight="1">
      <c r="A22" s="7" t="s">
        <v>4</v>
      </c>
      <c r="CX22" s="15">
        <f>=SUM(B22:CW22)</f>
      </c>
    </row>
    <row r="23" ht="12" customHeight="1">
      <c r="A23" s="7" t="s">
        <v>4</v>
      </c>
      <c r="CX23" s="15">
        <f>=SUM(B23:CW23)</f>
      </c>
    </row>
    <row r="24" ht="12" customHeight="1">
      <c r="A24" s="7" t="s">
        <v>4</v>
      </c>
      <c r="CX24" s="15">
        <f>=SUM(B24:CW24)</f>
      </c>
    </row>
    <row r="25" ht="12" customHeight="1">
      <c r="A25" s="7" t="s">
        <v>4</v>
      </c>
      <c r="CX25" s="15">
        <f>=SUM(B25:CW25)</f>
      </c>
    </row>
    <row r="26" ht="12" customHeight="1">
      <c r="A26" s="7" t="s">
        <v>4</v>
      </c>
      <c r="CX26" s="15">
        <f>=SUM(B26:CW26)</f>
      </c>
    </row>
    <row r="27" ht="12" customHeight="1">
      <c r="A27" s="8" t="s">
        <v>9</v>
      </c>
      <c r="B27" s="9">
        <f>=SUM(B18:B26)</f>
      </c>
      <c r="C27" s="9">
        <f>=SUM(C18:C26)</f>
      </c>
      <c r="D27" s="9">
        <f>=SUM(D18:D26)</f>
      </c>
      <c r="E27" s="9">
        <f>=SUM(E18:E26)</f>
      </c>
      <c r="F27" s="9">
        <f>=SUM(F18:F26)</f>
      </c>
      <c r="G27" s="9">
        <f>=SUM(G18:G26)</f>
      </c>
      <c r="H27" s="9">
        <f>=SUM(H18:H26)</f>
      </c>
      <c r="I27" s="9">
        <f>=SUM(I18:I26)</f>
      </c>
      <c r="J27" s="9">
        <f>=SUM(J18:J26)</f>
      </c>
      <c r="K27" s="9">
        <f>=SUM(K18:K26)</f>
      </c>
      <c r="L27" s="9">
        <f>=SUM(L18:L26)</f>
      </c>
      <c r="M27" s="9">
        <f>=SUM(M18:M26)</f>
      </c>
      <c r="N27" s="9">
        <f>=SUM(N18:N26)</f>
      </c>
      <c r="O27" s="9">
        <f>=SUM(O18:O26)</f>
      </c>
      <c r="P27" s="9">
        <f>=SUM(P18:P26)</f>
      </c>
      <c r="Q27" s="9">
        <f>=SUM(Q18:Q26)</f>
      </c>
      <c r="R27" s="9">
        <f>=SUM(R18:R26)</f>
      </c>
      <c r="S27" s="9">
        <f>=SUM(S18:S26)</f>
      </c>
      <c r="T27" s="9">
        <f>=SUM(T18:T26)</f>
      </c>
      <c r="U27" s="9">
        <f>=SUM(U18:U26)</f>
      </c>
      <c r="V27" s="9">
        <f>=SUM(V18:V26)</f>
      </c>
      <c r="W27" s="9">
        <f>=SUM(W18:W26)</f>
      </c>
      <c r="X27" s="9">
        <f>=SUM(X18:X26)</f>
      </c>
      <c r="Y27" s="9">
        <f>=SUM(Y18:Y26)</f>
      </c>
      <c r="Z27" s="9">
        <f>=SUM(Z18:Z26)</f>
      </c>
      <c r="AA27" s="9">
        <f>=SUM(AA18:AA26)</f>
      </c>
      <c r="AB27" s="9">
        <f>=SUM(AB18:AB26)</f>
      </c>
      <c r="AC27" s="9">
        <f>=SUM(AC18:AC26)</f>
      </c>
      <c r="AD27" s="9">
        <f>=SUM(AD18:AD26)</f>
      </c>
      <c r="AE27" s="9">
        <f>=SUM(AE18:AE26)</f>
      </c>
      <c r="AF27" s="9">
        <f>=SUM(AF18:AF26)</f>
      </c>
      <c r="AG27" s="9">
        <f>=SUM(AG18:AG26)</f>
      </c>
      <c r="AH27" s="9">
        <f>=SUM(AH18:AH26)</f>
      </c>
      <c r="AI27" s="9">
        <f>=SUM(AI18:AI26)</f>
      </c>
      <c r="AJ27" s="9">
        <f>=SUM(AJ18:AJ26)</f>
      </c>
      <c r="AK27" s="9">
        <f>=SUM(AK18:AK26)</f>
      </c>
      <c r="AL27" s="9">
        <f>=SUM(AL18:AL26)</f>
      </c>
      <c r="AM27" s="9">
        <f>=SUM(AM18:AM26)</f>
      </c>
      <c r="AN27" s="9">
        <f>=SUM(AN18:AN26)</f>
      </c>
      <c r="AO27" s="9">
        <f>=SUM(AO18:AO26)</f>
      </c>
      <c r="AP27" s="9">
        <f>=SUM(AP18:AP26)</f>
      </c>
      <c r="AQ27" s="9">
        <f>=SUM(AQ18:AQ26)</f>
      </c>
      <c r="AR27" s="9">
        <f>=SUM(AR18:AR26)</f>
      </c>
      <c r="AS27" s="9">
        <f>=SUM(AS18:AS26)</f>
      </c>
      <c r="AT27" s="9">
        <f>=SUM(AT18:AT26)</f>
      </c>
      <c r="AU27" s="9">
        <f>=SUM(AU18:AU26)</f>
      </c>
      <c r="AV27" s="9">
        <f>=SUM(AV18:AV26)</f>
      </c>
      <c r="AW27" s="9">
        <f>=SUM(AW18:AW26)</f>
      </c>
      <c r="AX27" s="9">
        <f>=SUM(AX18:AX26)</f>
      </c>
      <c r="AY27" s="9">
        <f>=SUM(AY18:AY26)</f>
      </c>
      <c r="AZ27" s="9">
        <f>=SUM(AZ18:AZ26)</f>
      </c>
      <c r="BA27" s="9">
        <f>=SUM(BA18:BA26)</f>
      </c>
      <c r="BB27" s="9">
        <f>=SUM(BB18:BB26)</f>
      </c>
      <c r="BC27" s="9">
        <f>=SUM(BC18:BC26)</f>
      </c>
      <c r="BD27" s="9">
        <f>=SUM(BD18:BD26)</f>
      </c>
      <c r="BE27" s="9">
        <f>=SUM(BE18:BE26)</f>
      </c>
      <c r="BF27" s="9">
        <f>=SUM(BF18:BF26)</f>
      </c>
      <c r="BG27" s="9">
        <f>=SUM(BG18:BG26)</f>
      </c>
      <c r="BH27" s="9">
        <f>=SUM(BH18:BH26)</f>
      </c>
      <c r="BI27" s="9">
        <f>=SUM(BI18:BI26)</f>
      </c>
      <c r="BJ27" s="9">
        <f>=SUM(BJ18:BJ26)</f>
      </c>
      <c r="BK27" s="9">
        <f>=SUM(BK18:BK26)</f>
      </c>
      <c r="BL27" s="9">
        <f>=SUM(BL18:BL26)</f>
      </c>
      <c r="BM27" s="9">
        <f>=SUM(BM18:BM26)</f>
      </c>
      <c r="BN27" s="9">
        <f>=SUM(BN18:BN26)</f>
      </c>
      <c r="BO27" s="9">
        <f>=SUM(BO18:BO26)</f>
      </c>
      <c r="BP27" s="9">
        <f>=SUM(BP18:BP26)</f>
      </c>
      <c r="BQ27" s="9">
        <f>=SUM(BQ18:BQ26)</f>
      </c>
      <c r="BR27" s="9">
        <f>=SUM(BR18:BR26)</f>
      </c>
      <c r="BS27" s="9">
        <f>=SUM(BS18:BS26)</f>
      </c>
      <c r="BT27" s="9">
        <f>=SUM(BT18:BT26)</f>
      </c>
      <c r="BU27" s="9">
        <f>=SUM(BU18:BU26)</f>
      </c>
      <c r="BV27" s="9">
        <f>=SUM(BV18:BV26)</f>
      </c>
      <c r="BW27" s="9">
        <f>=SUM(BW18:BW26)</f>
      </c>
      <c r="BX27" s="9">
        <f>=SUM(BX18:BX26)</f>
      </c>
      <c r="BY27" s="9">
        <f>=SUM(BY18:BY26)</f>
      </c>
      <c r="BZ27" s="9">
        <f>=SUM(BZ18:BZ26)</f>
      </c>
      <c r="CA27" s="9">
        <f>=SUM(CA18:CA26)</f>
      </c>
      <c r="CB27" s="9">
        <f>=SUM(CB18:CB26)</f>
      </c>
      <c r="CC27" s="9">
        <f>=SUM(CC18:CC26)</f>
      </c>
      <c r="CD27" s="9">
        <f>=SUM(CD18:CD26)</f>
      </c>
      <c r="CE27" s="9">
        <f>=SUM(CE18:CE26)</f>
      </c>
      <c r="CF27" s="9">
        <f>=SUM(CF18:CF26)</f>
      </c>
      <c r="CG27" s="9">
        <f>=SUM(CG18:CG26)</f>
      </c>
      <c r="CH27" s="9">
        <f>=SUM(CH18:CH26)</f>
      </c>
      <c r="CI27" s="9">
        <f>=SUM(CI18:CI26)</f>
      </c>
      <c r="CJ27" s="9">
        <f>=SUM(CJ18:CJ26)</f>
      </c>
      <c r="CK27" s="9">
        <f>=SUM(CK18:CK26)</f>
      </c>
      <c r="CL27" s="9">
        <f>=SUM(CL18:CL26)</f>
      </c>
      <c r="CM27" s="9">
        <f>=SUM(CM18:CM26)</f>
      </c>
      <c r="CN27" s="9">
        <f>=SUM(CN18:CN26)</f>
      </c>
      <c r="CO27" s="9">
        <f>=SUM(CO18:CO26)</f>
      </c>
      <c r="CP27" s="9">
        <f>=SUM(CP18:CP26)</f>
      </c>
      <c r="CQ27" s="9">
        <f>=SUM(CQ18:CQ26)</f>
      </c>
      <c r="CR27" s="9">
        <f>=SUM(CR18:CR26)</f>
      </c>
      <c r="CS27" s="9">
        <f>=SUM(CS18:CS26)</f>
      </c>
      <c r="CT27" s="9">
        <f>=SUM(CT18:CT26)</f>
      </c>
      <c r="CU27" s="9">
        <f>=SUM(CU18:CU26)</f>
      </c>
      <c r="CV27" s="9">
        <f>=SUM(CV18:CV26)</f>
      </c>
      <c r="CW27" s="9">
        <f>=SUM(CW18:CW26)</f>
      </c>
      <c r="CX27" s="18">
        <f>=SUM(B27:CW27)</f>
      </c>
    </row>
    <row r="28" ht="6" customHeight="1"/>
    <row r="29" ht="12" customHeight="1">
      <c r="A29" s="8" t="s">
        <v>10</v>
      </c>
      <c r="B29" s="9">
        <f>=B15-B27</f>
      </c>
      <c r="C29" s="9">
        <f>=C15-C27</f>
      </c>
      <c r="D29" s="9">
        <f>=D15-D27</f>
      </c>
      <c r="E29" s="9">
        <f>=E15-E27</f>
      </c>
      <c r="F29" s="9">
        <f>=F15-F27</f>
      </c>
      <c r="G29" s="9">
        <f>=G15-G27</f>
      </c>
      <c r="H29" s="9">
        <f>=H15-H27</f>
      </c>
      <c r="I29" s="9">
        <f>=I15-I27</f>
      </c>
      <c r="J29" s="9">
        <f>=J15-J27</f>
      </c>
      <c r="K29" s="9">
        <f>=K15-K27</f>
      </c>
      <c r="L29" s="9">
        <f>=L15-L27</f>
      </c>
      <c r="M29" s="9">
        <f>=M15-M27</f>
      </c>
      <c r="N29" s="9">
        <f>=N15-N27</f>
      </c>
      <c r="O29" s="9">
        <f>=O15-O27</f>
      </c>
      <c r="P29" s="9">
        <f>=P15-P27</f>
      </c>
      <c r="Q29" s="9">
        <f>=Q15-Q27</f>
      </c>
      <c r="R29" s="9">
        <f>=R15-R27</f>
      </c>
      <c r="S29" s="9">
        <f>=S15-S27</f>
      </c>
      <c r="T29" s="9">
        <f>=T15-T27</f>
      </c>
      <c r="U29" s="9">
        <f>=U15-U27</f>
      </c>
      <c r="V29" s="9">
        <f>=V15-V27</f>
      </c>
      <c r="W29" s="9">
        <f>=W15-W27</f>
      </c>
      <c r="X29" s="9">
        <f>=X15-X27</f>
      </c>
      <c r="Y29" s="9">
        <f>=Y15-Y27</f>
      </c>
      <c r="Z29" s="9">
        <f>=Z15-Z27</f>
      </c>
      <c r="AA29" s="9">
        <f>=AA15-AA27</f>
      </c>
      <c r="AB29" s="9">
        <f>=AB15-AB27</f>
      </c>
      <c r="AC29" s="9">
        <f>=AC15-AC27</f>
      </c>
      <c r="AD29" s="9">
        <f>=AD15-AD27</f>
      </c>
      <c r="AE29" s="9">
        <f>=AE15-AE27</f>
      </c>
      <c r="AF29" s="9">
        <f>=AF15-AF27</f>
      </c>
      <c r="AG29" s="9">
        <f>=AG15-AG27</f>
      </c>
      <c r="AH29" s="9">
        <f>=AH15-AH27</f>
      </c>
      <c r="AI29" s="9">
        <f>=AI15-AI27</f>
      </c>
      <c r="AJ29" s="9">
        <f>=AJ15-AJ27</f>
      </c>
      <c r="AK29" s="9">
        <f>=AK15-AK27</f>
      </c>
      <c r="AL29" s="9">
        <f>=AL15-AL27</f>
      </c>
      <c r="AM29" s="9">
        <f>=AM15-AM27</f>
      </c>
      <c r="AN29" s="9">
        <f>=AN15-AN27</f>
      </c>
      <c r="AO29" s="9">
        <f>=AO15-AO27</f>
      </c>
      <c r="AP29" s="9">
        <f>=AP15-AP27</f>
      </c>
      <c r="AQ29" s="9">
        <f>=AQ15-AQ27</f>
      </c>
      <c r="AR29" s="9">
        <f>=AR15-AR27</f>
      </c>
      <c r="AS29" s="9">
        <f>=AS15-AS27</f>
      </c>
      <c r="AT29" s="9">
        <f>=AT15-AT27</f>
      </c>
      <c r="AU29" s="9">
        <f>=AU15-AU27</f>
      </c>
      <c r="AV29" s="9">
        <f>=AV15-AV27</f>
      </c>
      <c r="AW29" s="9">
        <f>=AW15-AW27</f>
      </c>
      <c r="AX29" s="9">
        <f>=AX15-AX27</f>
      </c>
      <c r="AY29" s="9">
        <f>=AY15-AY27</f>
      </c>
      <c r="AZ29" s="9">
        <f>=AZ15-AZ27</f>
      </c>
      <c r="BA29" s="9">
        <f>=BA15-BA27</f>
      </c>
      <c r="BB29" s="9">
        <f>=BB15-BB27</f>
      </c>
      <c r="BC29" s="9">
        <f>=BC15-BC27</f>
      </c>
      <c r="BD29" s="9">
        <f>=BD15-BD27</f>
      </c>
      <c r="BE29" s="9">
        <f>=BE15-BE27</f>
      </c>
      <c r="BF29" s="9">
        <f>=BF15-BF27</f>
      </c>
      <c r="BG29" s="9">
        <f>=BG15-BG27</f>
      </c>
      <c r="BH29" s="9">
        <f>=BH15-BH27</f>
      </c>
      <c r="BI29" s="9">
        <f>=BI15-BI27</f>
      </c>
      <c r="BJ29" s="9">
        <f>=BJ15-BJ27</f>
      </c>
      <c r="BK29" s="9">
        <f>=BK15-BK27</f>
      </c>
      <c r="BL29" s="9">
        <f>=BL15-BL27</f>
      </c>
      <c r="BM29" s="9">
        <f>=BM15-BM27</f>
      </c>
      <c r="BN29" s="9">
        <f>=BN15-BN27</f>
      </c>
      <c r="BO29" s="9">
        <f>=BO15-BO27</f>
      </c>
      <c r="BP29" s="9">
        <f>=BP15-BP27</f>
      </c>
      <c r="BQ29" s="9">
        <f>=BQ15-BQ27</f>
      </c>
      <c r="BR29" s="9">
        <f>=BR15-BR27</f>
      </c>
      <c r="BS29" s="9">
        <f>=BS15-BS27</f>
      </c>
      <c r="BT29" s="9">
        <f>=BT15-BT27</f>
      </c>
      <c r="BU29" s="9">
        <f>=BU15-BU27</f>
      </c>
      <c r="BV29" s="9">
        <f>=BV15-BV27</f>
      </c>
      <c r="BW29" s="9">
        <f>=BW15-BW27</f>
      </c>
      <c r="BX29" s="9">
        <f>=BX15-BX27</f>
      </c>
      <c r="BY29" s="9">
        <f>=BY15-BY27</f>
      </c>
      <c r="BZ29" s="9">
        <f>=BZ15-BZ27</f>
      </c>
      <c r="CA29" s="9">
        <f>=CA15-CA27</f>
      </c>
      <c r="CB29" s="9">
        <f>=CB15-CB27</f>
      </c>
      <c r="CC29" s="9">
        <f>=CC15-CC27</f>
      </c>
      <c r="CD29" s="9">
        <f>=CD15-CD27</f>
      </c>
      <c r="CE29" s="9">
        <f>=CE15-CE27</f>
      </c>
      <c r="CF29" s="9">
        <f>=CF15-CF27</f>
      </c>
      <c r="CG29" s="9">
        <f>=CG15-CG27</f>
      </c>
      <c r="CH29" s="9">
        <f>=CH15-CH27</f>
      </c>
      <c r="CI29" s="9">
        <f>=CI15-CI27</f>
      </c>
      <c r="CJ29" s="9">
        <f>=CJ15-CJ27</f>
      </c>
      <c r="CK29" s="9">
        <f>=CK15-CK27</f>
      </c>
      <c r="CL29" s="9">
        <f>=CL15-CL27</f>
      </c>
      <c r="CM29" s="9">
        <f>=CM15-CM27</f>
      </c>
      <c r="CN29" s="9">
        <f>=CN15-CN27</f>
      </c>
      <c r="CO29" s="9">
        <f>=CO15-CO27</f>
      </c>
      <c r="CP29" s="9">
        <f>=CP15-CP27</f>
      </c>
      <c r="CQ29" s="9">
        <f>=CQ15-CQ27</f>
      </c>
      <c r="CR29" s="9">
        <f>=CR15-CR27</f>
      </c>
      <c r="CS29" s="9">
        <f>=CS15-CS27</f>
      </c>
      <c r="CT29" s="9">
        <f>=CT15-CT27</f>
      </c>
      <c r="CU29" s="9">
        <f>=CU15-CU27</f>
      </c>
      <c r="CV29" s="9">
        <f>=CV15-CV27</f>
      </c>
      <c r="CW29" s="9">
        <f>=CW15-CW27</f>
      </c>
      <c r="CX29" s="18">
        <f>=SUM(B29:CW29)</f>
      </c>
    </row>
    <row r="30" ht="12" customHeight="1">
      <c r="A30" s="7" t="s">
        <v>11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  <c r="CD30" s="11">
        <v>0</v>
      </c>
      <c r="CE30" s="11">
        <v>0</v>
      </c>
      <c r="CF30" s="11">
        <v>0</v>
      </c>
      <c r="CG30" s="11">
        <v>0</v>
      </c>
      <c r="CH30" s="11">
        <v>0</v>
      </c>
      <c r="CI30" s="11">
        <v>0</v>
      </c>
      <c r="CJ30" s="11">
        <v>0</v>
      </c>
      <c r="CK30" s="11">
        <v>0</v>
      </c>
      <c r="CL30" s="11">
        <v>0</v>
      </c>
      <c r="CM30" s="11">
        <v>0</v>
      </c>
      <c r="CN30" s="11">
        <v>0</v>
      </c>
      <c r="CO30" s="11">
        <v>0</v>
      </c>
      <c r="CP30" s="11">
        <v>0</v>
      </c>
      <c r="CQ30" s="11">
        <v>0</v>
      </c>
      <c r="CR30" s="11">
        <v>0</v>
      </c>
      <c r="CS30" s="11">
        <v>0</v>
      </c>
      <c r="CT30" s="11">
        <v>0</v>
      </c>
      <c r="CU30" s="11">
        <v>0</v>
      </c>
      <c r="CV30" s="11">
        <v>0</v>
      </c>
      <c r="CW30" s="11">
        <v>0</v>
      </c>
      <c r="CX30" s="15">
        <f>=SUM(B30:CW30)</f>
      </c>
    </row>
    <row r="31" ht="12" customHeight="1">
      <c r="A31" s="7" t="s">
        <v>12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  <c r="CD31" s="11">
        <v>0</v>
      </c>
      <c r="CE31" s="11">
        <v>0</v>
      </c>
      <c r="CF31" s="11">
        <v>0</v>
      </c>
      <c r="CG31" s="11">
        <v>0</v>
      </c>
      <c r="CH31" s="11">
        <v>0</v>
      </c>
      <c r="CI31" s="11">
        <v>0</v>
      </c>
      <c r="CJ31" s="11">
        <v>0</v>
      </c>
      <c r="CK31" s="11">
        <v>0</v>
      </c>
      <c r="CL31" s="11">
        <v>0</v>
      </c>
      <c r="CM31" s="11">
        <v>0</v>
      </c>
      <c r="CN31" s="11">
        <v>0</v>
      </c>
      <c r="CO31" s="11">
        <v>0</v>
      </c>
      <c r="CP31" s="11">
        <v>0</v>
      </c>
      <c r="CQ31" s="11">
        <v>0</v>
      </c>
      <c r="CR31" s="11">
        <v>0</v>
      </c>
      <c r="CS31" s="11">
        <v>0</v>
      </c>
      <c r="CT31" s="11">
        <v>0</v>
      </c>
      <c r="CU31" s="11">
        <v>0</v>
      </c>
      <c r="CV31" s="11">
        <v>0</v>
      </c>
      <c r="CW31" s="11">
        <v>0</v>
      </c>
      <c r="CX31" s="15">
        <f>=SUM(B31:CW31)</f>
      </c>
    </row>
    <row r="32" ht="12" customHeight="1">
      <c r="A32" s="1" t="s">
        <v>13</v>
      </c>
      <c r="B32" s="9">
        <f>=B29-SUM(B30:B31)</f>
      </c>
      <c r="C32" s="9">
        <f>=C29-SUM(C30:C31)</f>
      </c>
      <c r="D32" s="9">
        <f>=D29-SUM(D30:D31)</f>
      </c>
      <c r="E32" s="9">
        <f>=E29-SUM(E30:E31)</f>
      </c>
      <c r="F32" s="9">
        <f>=F29-SUM(F30:F31)</f>
      </c>
      <c r="G32" s="9">
        <f>=G29-SUM(G30:G31)</f>
      </c>
      <c r="H32" s="9">
        <f>=H29-SUM(H30:H31)</f>
      </c>
      <c r="I32" s="9">
        <f>=I29-SUM(I30:I31)</f>
      </c>
      <c r="J32" s="9">
        <f>=J29-SUM(J30:J31)</f>
      </c>
      <c r="K32" s="9">
        <f>=K29-SUM(K30:K31)</f>
      </c>
      <c r="L32" s="9">
        <f>=L29-SUM(L30:L31)</f>
      </c>
      <c r="M32" s="9">
        <f>=M29-SUM(M30:M31)</f>
      </c>
      <c r="N32" s="9">
        <f>=N29-SUM(N30:N31)</f>
      </c>
      <c r="O32" s="9">
        <f>=O29-SUM(O30:O31)</f>
      </c>
      <c r="P32" s="9">
        <f>=P29-SUM(P30:P31)</f>
      </c>
      <c r="Q32" s="9">
        <f>=Q29-SUM(Q30:Q31)</f>
      </c>
      <c r="R32" s="9">
        <f>=R29-SUM(R30:R31)</f>
      </c>
      <c r="S32" s="9">
        <f>=S29-SUM(S30:S31)</f>
      </c>
      <c r="T32" s="9">
        <f>=T29-SUM(T30:T31)</f>
      </c>
      <c r="U32" s="9">
        <f>=U29-SUM(U30:U31)</f>
      </c>
      <c r="V32" s="9">
        <f>=V29-SUM(V30:V31)</f>
      </c>
      <c r="W32" s="9">
        <f>=W29-SUM(W30:W31)</f>
      </c>
      <c r="X32" s="9">
        <f>=X29-SUM(X30:X31)</f>
      </c>
      <c r="Y32" s="9">
        <f>=Y29-SUM(Y30:Y31)</f>
      </c>
      <c r="Z32" s="9">
        <f>=Z29-SUM(Z30:Z31)</f>
      </c>
      <c r="AA32" s="9">
        <f>=AA29-SUM(AA30:AA31)</f>
      </c>
      <c r="AB32" s="9">
        <f>=AB29-SUM(AB30:AB31)</f>
      </c>
      <c r="AC32" s="9">
        <f>=AC29-SUM(AC30:AC31)</f>
      </c>
      <c r="AD32" s="9">
        <f>=AD29-SUM(AD30:AD31)</f>
      </c>
      <c r="AE32" s="9">
        <f>=AE29-SUM(AE30:AE31)</f>
      </c>
      <c r="AF32" s="9">
        <f>=AF29-SUM(AF30:AF31)</f>
      </c>
      <c r="AG32" s="9">
        <f>=AG29-SUM(AG30:AG31)</f>
      </c>
      <c r="AH32" s="9">
        <f>=AH29-SUM(AH30:AH31)</f>
      </c>
      <c r="AI32" s="9">
        <f>=AI29-SUM(AI30:AI31)</f>
      </c>
      <c r="AJ32" s="9">
        <f>=AJ29-SUM(AJ30:AJ31)</f>
      </c>
      <c r="AK32" s="9">
        <f>=AK29-SUM(AK30:AK31)</f>
      </c>
      <c r="AL32" s="9">
        <f>=AL29-SUM(AL30:AL31)</f>
      </c>
      <c r="AM32" s="9">
        <f>=AM29-SUM(AM30:AM31)</f>
      </c>
      <c r="AN32" s="9">
        <f>=AN29-SUM(AN30:AN31)</f>
      </c>
      <c r="AO32" s="9">
        <f>=AO29-SUM(AO30:AO31)</f>
      </c>
      <c r="AP32" s="9">
        <f>=AP29-SUM(AP30:AP31)</f>
      </c>
      <c r="AQ32" s="9">
        <f>=AQ29-SUM(AQ30:AQ31)</f>
      </c>
      <c r="AR32" s="9">
        <f>=AR29-SUM(AR30:AR31)</f>
      </c>
      <c r="AS32" s="9">
        <f>=AS29-SUM(AS30:AS31)</f>
      </c>
      <c r="AT32" s="9">
        <f>=AT29-SUM(AT30:AT31)</f>
      </c>
      <c r="AU32" s="9">
        <f>=AU29-SUM(AU30:AU31)</f>
      </c>
      <c r="AV32" s="9">
        <f>=AV29-SUM(AV30:AV31)</f>
      </c>
      <c r="AW32" s="9">
        <f>=AW29-SUM(AW30:AW31)</f>
      </c>
      <c r="AX32" s="9">
        <f>=AX29-SUM(AX30:AX31)</f>
      </c>
      <c r="AY32" s="9">
        <f>=AY29-SUM(AY30:AY31)</f>
      </c>
      <c r="AZ32" s="9">
        <f>=AZ29-SUM(AZ30:AZ31)</f>
      </c>
      <c r="BA32" s="9">
        <f>=BA29-SUM(BA30:BA31)</f>
      </c>
      <c r="BB32" s="9">
        <f>=BB29-SUM(BB30:BB31)</f>
      </c>
      <c r="BC32" s="9">
        <f>=BC29-SUM(BC30:BC31)</f>
      </c>
      <c r="BD32" s="9">
        <f>=BD29-SUM(BD30:BD31)</f>
      </c>
      <c r="BE32" s="9">
        <f>=BE29-SUM(BE30:BE31)</f>
      </c>
      <c r="BF32" s="9">
        <f>=BF29-SUM(BF30:BF31)</f>
      </c>
      <c r="BG32" s="9">
        <f>=BG29-SUM(BG30:BG31)</f>
      </c>
      <c r="BH32" s="9">
        <f>=BH29-SUM(BH30:BH31)</f>
      </c>
      <c r="BI32" s="9">
        <f>=BI29-SUM(BI30:BI31)</f>
      </c>
      <c r="BJ32" s="9">
        <f>=BJ29-SUM(BJ30:BJ31)</f>
      </c>
      <c r="BK32" s="9">
        <f>=BK29-SUM(BK30:BK31)</f>
      </c>
      <c r="BL32" s="9">
        <f>=BL29-SUM(BL30:BL31)</f>
      </c>
      <c r="BM32" s="9">
        <f>=BM29-SUM(BM30:BM31)</f>
      </c>
      <c r="BN32" s="9">
        <f>=BN29-SUM(BN30:BN31)</f>
      </c>
      <c r="BO32" s="9">
        <f>=BO29-SUM(BO30:BO31)</f>
      </c>
      <c r="BP32" s="9">
        <f>=BP29-SUM(BP30:BP31)</f>
      </c>
      <c r="BQ32" s="9">
        <f>=BQ29-SUM(BQ30:BQ31)</f>
      </c>
      <c r="BR32" s="9">
        <f>=BR29-SUM(BR30:BR31)</f>
      </c>
      <c r="BS32" s="9">
        <f>=BS29-SUM(BS30:BS31)</f>
      </c>
      <c r="BT32" s="9">
        <f>=BT29-SUM(BT30:BT31)</f>
      </c>
      <c r="BU32" s="9">
        <f>=BU29-SUM(BU30:BU31)</f>
      </c>
      <c r="BV32" s="9">
        <f>=BV29-SUM(BV30:BV31)</f>
      </c>
      <c r="BW32" s="9">
        <f>=BW29-SUM(BW30:BW31)</f>
      </c>
      <c r="BX32" s="9">
        <f>=BX29-SUM(BX30:BX31)</f>
      </c>
      <c r="BY32" s="9">
        <f>=BY29-SUM(BY30:BY31)</f>
      </c>
      <c r="BZ32" s="9">
        <f>=BZ29-SUM(BZ30:BZ31)</f>
      </c>
      <c r="CA32" s="9">
        <f>=CA29-SUM(CA30:CA31)</f>
      </c>
      <c r="CB32" s="9">
        <f>=CB29-SUM(CB30:CB31)</f>
      </c>
      <c r="CC32" s="9">
        <f>=CC29-SUM(CC30:CC31)</f>
      </c>
      <c r="CD32" s="9">
        <f>=CD29-SUM(CD30:CD31)</f>
      </c>
      <c r="CE32" s="9">
        <f>=CE29-SUM(CE30:CE31)</f>
      </c>
      <c r="CF32" s="9">
        <f>=CF29-SUM(CF30:CF31)</f>
      </c>
      <c r="CG32" s="9">
        <f>=CG29-SUM(CG30:CG31)</f>
      </c>
      <c r="CH32" s="9">
        <f>=CH29-SUM(CH30:CH31)</f>
      </c>
      <c r="CI32" s="9">
        <f>=CI29-SUM(CI30:CI31)</f>
      </c>
      <c r="CJ32" s="9">
        <f>=CJ29-SUM(CJ30:CJ31)</f>
      </c>
      <c r="CK32" s="9">
        <f>=CK29-SUM(CK30:CK31)</f>
      </c>
      <c r="CL32" s="9">
        <f>=CL29-SUM(CL30:CL31)</f>
      </c>
      <c r="CM32" s="9">
        <f>=CM29-SUM(CM30:CM31)</f>
      </c>
      <c r="CN32" s="9">
        <f>=CN29-SUM(CN30:CN31)</f>
      </c>
      <c r="CO32" s="9">
        <f>=CO29-SUM(CO30:CO31)</f>
      </c>
      <c r="CP32" s="9">
        <f>=CP29-SUM(CP30:CP31)</f>
      </c>
      <c r="CQ32" s="9">
        <f>=CQ29-SUM(CQ30:CQ31)</f>
      </c>
      <c r="CR32" s="9">
        <f>=CR29-SUM(CR30:CR31)</f>
      </c>
      <c r="CS32" s="9">
        <f>=CS29-SUM(CS30:CS31)</f>
      </c>
      <c r="CT32" s="9">
        <f>=CT29-SUM(CT30:CT31)</f>
      </c>
      <c r="CU32" s="9">
        <f>=CU29-SUM(CU30:CU31)</f>
      </c>
      <c r="CV32" s="9">
        <f>=CV29-SUM(CV30:CV31)</f>
      </c>
      <c r="CW32" s="9">
        <f>=CW29-SUM(CW30:CW31)</f>
      </c>
      <c r="CX32" s="18">
        <f>=SUM(B32:CW32)</f>
      </c>
    </row>
    <row r="33" ht="12" customHeight="1"/>
    <row r="34" ht="12" customHeight="1">
      <c r="B34" s="12" t="s">
        <v>214</v>
      </c>
    </row>
    <row r="35" ht="12" customHeight="1">
      <c r="B35" s="12" t="s">
        <v>215</v>
      </c>
    </row>
    <row r="36" ht="12" customHeight="1">
      <c r="B36" s="12" t="s">
        <v>216</v>
      </c>
      <c r="F36" s="13" t="s">
        <v>217</v>
      </c>
      <c r="G36" s="13"/>
      <c r="H36" s="13"/>
      <c r="I36" s="14" t="s">
        <v>218</v>
      </c>
    </row>
    <row r="37" ht="12" customHeight="1"/>
    <row r="38" ht="12" customHeight="1">
      <c r="B38" s="13"/>
      <c r="C38" s="13"/>
      <c r="D38" s="13"/>
      <c r="F38" s="13"/>
      <c r="G38" s="13"/>
      <c r="H38" s="13"/>
      <c r="I38" s="14" t="s">
        <v>219</v>
      </c>
    </row>
    <row r="39" ht="12" customHeight="1">
      <c r="B39" s="12" t="s">
        <v>220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HURON COUNTY</oddHeader>
    <evenHeader>&amp;CAUDITOR'S OFFICE, HURON COUNTY
STATEMENT OF SEMI-ANNUAL APPORTIONMENT OF TAXES
MADE AT THE FIRST HALF REAL ESTATE SETTLEMENT TAX YEAR 2025, WITH THE COUNTY TREASURER FOR HURON COUNTY</evenHeader>
    <firstHeader>&amp;CAUDITOR'S OFFICE, HURON COUNTY
STATEMENT OF SEMI-ANNUAL APPORTIONMENT OF TAXES
MADE AT THE FIRST HALF REAL ESTATE SETTLEMENT TAX YEAR 2025, WITH THE COUNTY TREASURER FOR HURON COUNTY</firstHead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221</v>
      </c>
      <c r="C2" s="1" t="s">
        <v>1</v>
      </c>
    </row>
    <row r="3" ht="12" customHeight="1">
      <c r="A3" s="1" t="s">
        <v>2</v>
      </c>
      <c r="B3" s="4" t="s">
        <v>222</v>
      </c>
    </row>
    <row r="4" ht="12" customHeight="1">
      <c r="A4" s="5" t="s">
        <v>3</v>
      </c>
      <c r="B4" s="6">
        <v>205.8</v>
      </c>
      <c r="C4" s="16">
        <f>=SUM(B4)</f>
      </c>
    </row>
    <row r="5" ht="12" customHeight="1">
      <c r="A5" s="7" t="s">
        <v>4</v>
      </c>
      <c r="C5" s="15">
        <f>=SUM(B5)</f>
      </c>
    </row>
    <row r="6" ht="12" customHeight="1">
      <c r="A6" s="7" t="s">
        <v>4</v>
      </c>
      <c r="C6" s="15">
        <f>=SUM(B6)</f>
      </c>
    </row>
    <row r="7" ht="12" customHeight="1">
      <c r="A7" s="7" t="s">
        <v>4</v>
      </c>
      <c r="C7" s="15">
        <f>=SUM(B7)</f>
      </c>
    </row>
    <row r="8" ht="12" customHeight="1">
      <c r="A8" s="7" t="s">
        <v>4</v>
      </c>
      <c r="C8" s="15">
        <f>=SUM(B8)</f>
      </c>
    </row>
    <row r="9" ht="12" customHeight="1">
      <c r="A9" s="7" t="s">
        <v>4</v>
      </c>
      <c r="C9" s="15">
        <f>=SUM(B9)</f>
      </c>
    </row>
    <row r="10" ht="12" customHeight="1">
      <c r="A10" s="7" t="s">
        <v>4</v>
      </c>
      <c r="C10" s="15">
        <f>=SUM(B10)</f>
      </c>
    </row>
    <row r="11" ht="12" customHeight="1">
      <c r="A11" s="7" t="s">
        <v>4</v>
      </c>
      <c r="C11" s="15">
        <f>=SUM(B11)</f>
      </c>
    </row>
    <row r="12" ht="12" customHeight="1">
      <c r="A12" s="7" t="s">
        <v>4</v>
      </c>
      <c r="C12" s="15">
        <f>=SUM(B12)</f>
      </c>
    </row>
    <row r="13" ht="12" customHeight="1">
      <c r="A13" s="7" t="s">
        <v>4</v>
      </c>
      <c r="C13" s="15">
        <f>=SUM(B13)</f>
      </c>
    </row>
    <row r="14" ht="12" customHeight="1">
      <c r="A14" s="7" t="s">
        <v>4</v>
      </c>
      <c r="C14" s="17">
        <f>=SUM(B14)</f>
      </c>
    </row>
    <row r="15" ht="12" customHeight="1">
      <c r="A15" s="8" t="s">
        <v>5</v>
      </c>
      <c r="B15" s="9">
        <f>=SUM(B4:B14)</f>
      </c>
      <c r="C15" s="18">
        <f>=SUM(B15)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-2.08</v>
      </c>
      <c r="C18" s="16">
        <f>=SUM(B18)</f>
      </c>
    </row>
    <row r="19" ht="12" customHeight="1">
      <c r="A19" s="7" t="s">
        <v>8</v>
      </c>
      <c r="B19" s="11">
        <v>0</v>
      </c>
      <c r="C19" s="15">
        <f>=SUM(B19)</f>
      </c>
    </row>
    <row r="20" ht="12" customHeight="1">
      <c r="A20" s="7" t="s">
        <v>4</v>
      </c>
      <c r="C20" s="15">
        <f>=SUM(B20)</f>
      </c>
    </row>
    <row r="21" ht="12" customHeight="1">
      <c r="A21" s="7" t="s">
        <v>4</v>
      </c>
      <c r="C21" s="15">
        <f>=SUM(B21)</f>
      </c>
    </row>
    <row r="22" ht="12" customHeight="1">
      <c r="A22" s="7" t="s">
        <v>4</v>
      </c>
      <c r="C22" s="15">
        <f>=SUM(B22)</f>
      </c>
    </row>
    <row r="23" ht="12" customHeight="1">
      <c r="A23" s="7" t="s">
        <v>4</v>
      </c>
      <c r="C23" s="15">
        <f>=SUM(B23)</f>
      </c>
    </row>
    <row r="24" ht="12" customHeight="1">
      <c r="A24" s="7" t="s">
        <v>4</v>
      </c>
      <c r="C24" s="15">
        <f>=SUM(B24)</f>
      </c>
    </row>
    <row r="25" ht="12" customHeight="1">
      <c r="A25" s="7" t="s">
        <v>4</v>
      </c>
      <c r="C25" s="15">
        <f>=SUM(B25)</f>
      </c>
    </row>
    <row r="26" ht="12" customHeight="1">
      <c r="A26" s="7" t="s">
        <v>4</v>
      </c>
      <c r="C26" s="15">
        <f>=SUM(B26)</f>
      </c>
    </row>
    <row r="27" ht="12" customHeight="1">
      <c r="A27" s="8" t="s">
        <v>9</v>
      </c>
      <c r="B27" s="9">
        <f>=SUM(B18:B26)</f>
      </c>
      <c r="C27" s="18">
        <f>=SUM(B27)</f>
      </c>
    </row>
    <row r="28" ht="6" customHeight="1"/>
    <row r="29" ht="12" customHeight="1">
      <c r="A29" s="8" t="s">
        <v>10</v>
      </c>
      <c r="B29" s="9">
        <f>=B15-B27</f>
      </c>
      <c r="C29" s="18">
        <f>=SUM(B29)</f>
      </c>
    </row>
    <row r="30" ht="12" customHeight="1">
      <c r="A30" s="7" t="s">
        <v>11</v>
      </c>
      <c r="B30" s="11">
        <v>0</v>
      </c>
      <c r="C30" s="15">
        <f>=SUM(B30)</f>
      </c>
    </row>
    <row r="31" ht="12" customHeight="1">
      <c r="A31" s="7" t="s">
        <v>12</v>
      </c>
      <c r="B31" s="11">
        <v>0</v>
      </c>
      <c r="C31" s="15">
        <f>=SUM(B31)</f>
      </c>
    </row>
    <row r="32" ht="12" customHeight="1">
      <c r="A32" s="1" t="s">
        <v>13</v>
      </c>
      <c r="B32" s="9">
        <f>=B29-SUM(B30:B31)</f>
      </c>
      <c r="C32" s="18">
        <f>=SUM(B32)</f>
      </c>
    </row>
    <row r="33" ht="12" customHeight="1"/>
    <row r="34" ht="12" customHeight="1">
      <c r="B34" s="12" t="s">
        <v>214</v>
      </c>
    </row>
    <row r="35" ht="12" customHeight="1">
      <c r="B35" s="12" t="s">
        <v>215</v>
      </c>
    </row>
    <row r="36" ht="12" customHeight="1">
      <c r="B36" s="12" t="s">
        <v>216</v>
      </c>
      <c r="F36" s="19" t="s">
        <v>217</v>
      </c>
      <c r="G36" s="19"/>
      <c r="H36" s="19"/>
      <c r="I36" s="7" t="s">
        <v>218</v>
      </c>
    </row>
    <row r="37" ht="12" customHeight="1"/>
    <row r="38" ht="12" customHeight="1">
      <c r="B38" s="13"/>
      <c r="C38" s="19"/>
      <c r="D38" s="19"/>
      <c r="F38" s="19"/>
      <c r="G38" s="19"/>
      <c r="H38" s="19"/>
      <c r="I38" s="7" t="s">
        <v>219</v>
      </c>
    </row>
    <row r="39" ht="12" customHeight="1">
      <c r="B39" s="12" t="s">
        <v>220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BRONSON TWP</oddHeader>
    <evenHeader>&amp;CAUDITOR'S OFFICE, HURON COUNTY
STATEMENT OF SEMI-ANNUAL APPORTIONMENT OF TAXES
MADE AT THE FIRST HALF REAL ESTATE SETTLEMENT TAX YEAR 2025, WITH THE COUNTY TREASURER FOR BRONSON TWP</evenHeader>
    <firstHeader>&amp;CAUDITOR'S OFFICE, HURON COUNTY
STATEMENT OF SEMI-ANNUAL APPORTIONMENT OF TAXES
MADE AT THE FIRST HALF REAL ESTATE SETTLEMENT TAX YEAR 2025, WITH THE COUNTY TREASURER FOR BRONSON TWP</firstHead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223</v>
      </c>
      <c r="C2" s="1" t="s">
        <v>1</v>
      </c>
    </row>
    <row r="3" ht="12" customHeight="1">
      <c r="A3" s="1" t="s">
        <v>2</v>
      </c>
      <c r="B3" s="4" t="s">
        <v>224</v>
      </c>
    </row>
    <row r="4" ht="12" customHeight="1">
      <c r="A4" s="5" t="s">
        <v>3</v>
      </c>
      <c r="B4" s="6">
        <v>2148.45</v>
      </c>
      <c r="C4" s="16">
        <f>=SUM(B4)</f>
      </c>
    </row>
    <row r="5" ht="12" customHeight="1">
      <c r="A5" s="7" t="s">
        <v>4</v>
      </c>
      <c r="C5" s="15">
        <f>=SUM(B5)</f>
      </c>
    </row>
    <row r="6" ht="12" customHeight="1">
      <c r="A6" s="7" t="s">
        <v>4</v>
      </c>
      <c r="C6" s="15">
        <f>=SUM(B6)</f>
      </c>
    </row>
    <row r="7" ht="12" customHeight="1">
      <c r="A7" s="7" t="s">
        <v>4</v>
      </c>
      <c r="C7" s="15">
        <f>=SUM(B7)</f>
      </c>
    </row>
    <row r="8" ht="12" customHeight="1">
      <c r="A8" s="7" t="s">
        <v>4</v>
      </c>
      <c r="C8" s="15">
        <f>=SUM(B8)</f>
      </c>
    </row>
    <row r="9" ht="12" customHeight="1">
      <c r="A9" s="7" t="s">
        <v>4</v>
      </c>
      <c r="C9" s="15">
        <f>=SUM(B9)</f>
      </c>
    </row>
    <row r="10" ht="12" customHeight="1">
      <c r="A10" s="7" t="s">
        <v>4</v>
      </c>
      <c r="C10" s="15">
        <f>=SUM(B10)</f>
      </c>
    </row>
    <row r="11" ht="12" customHeight="1">
      <c r="A11" s="7" t="s">
        <v>4</v>
      </c>
      <c r="C11" s="15">
        <f>=SUM(B11)</f>
      </c>
    </row>
    <row r="12" ht="12" customHeight="1">
      <c r="A12" s="7" t="s">
        <v>4</v>
      </c>
      <c r="C12" s="15">
        <f>=SUM(B12)</f>
      </c>
    </row>
    <row r="13" ht="12" customHeight="1">
      <c r="A13" s="7" t="s">
        <v>4</v>
      </c>
      <c r="C13" s="15">
        <f>=SUM(B13)</f>
      </c>
    </row>
    <row r="14" ht="12" customHeight="1">
      <c r="A14" s="7" t="s">
        <v>4</v>
      </c>
      <c r="C14" s="17">
        <f>=SUM(B14)</f>
      </c>
    </row>
    <row r="15" ht="12" customHeight="1">
      <c r="A15" s="8" t="s">
        <v>5</v>
      </c>
      <c r="B15" s="9">
        <f>=SUM(B4:B14)</f>
      </c>
      <c r="C15" s="18">
        <f>=SUM(B15)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20.31</v>
      </c>
      <c r="C18" s="16">
        <f>=SUM(B18)</f>
      </c>
    </row>
    <row r="19" ht="12" customHeight="1">
      <c r="A19" s="7" t="s">
        <v>8</v>
      </c>
      <c r="B19" s="11">
        <v>6.47</v>
      </c>
      <c r="C19" s="15">
        <f>=SUM(B19)</f>
      </c>
    </row>
    <row r="20" ht="12" customHeight="1">
      <c r="A20" s="7" t="s">
        <v>4</v>
      </c>
      <c r="C20" s="15">
        <f>=SUM(B20)</f>
      </c>
    </row>
    <row r="21" ht="12" customHeight="1">
      <c r="A21" s="7" t="s">
        <v>4</v>
      </c>
      <c r="C21" s="15">
        <f>=SUM(B21)</f>
      </c>
    </row>
    <row r="22" ht="12" customHeight="1">
      <c r="A22" s="7" t="s">
        <v>4</v>
      </c>
      <c r="C22" s="15">
        <f>=SUM(B22)</f>
      </c>
    </row>
    <row r="23" ht="12" customHeight="1">
      <c r="A23" s="7" t="s">
        <v>4</v>
      </c>
      <c r="C23" s="15">
        <f>=SUM(B23)</f>
      </c>
    </row>
    <row r="24" ht="12" customHeight="1">
      <c r="A24" s="7" t="s">
        <v>4</v>
      </c>
      <c r="C24" s="15">
        <f>=SUM(B24)</f>
      </c>
    </row>
    <row r="25" ht="12" customHeight="1">
      <c r="A25" s="7" t="s">
        <v>4</v>
      </c>
      <c r="C25" s="15">
        <f>=SUM(B25)</f>
      </c>
    </row>
    <row r="26" ht="12" customHeight="1">
      <c r="A26" s="7" t="s">
        <v>4</v>
      </c>
      <c r="C26" s="15">
        <f>=SUM(B26)</f>
      </c>
    </row>
    <row r="27" ht="12" customHeight="1">
      <c r="A27" s="8" t="s">
        <v>9</v>
      </c>
      <c r="B27" s="9">
        <f>=SUM(B18:B26)</f>
      </c>
      <c r="C27" s="18">
        <f>=SUM(B27)</f>
      </c>
    </row>
    <row r="28" ht="6" customHeight="1"/>
    <row r="29" ht="12" customHeight="1">
      <c r="A29" s="8" t="s">
        <v>10</v>
      </c>
      <c r="B29" s="9">
        <f>=B15-B27</f>
      </c>
      <c r="C29" s="18">
        <f>=SUM(B29)</f>
      </c>
    </row>
    <row r="30" ht="12" customHeight="1">
      <c r="A30" s="7" t="s">
        <v>11</v>
      </c>
      <c r="B30" s="11">
        <v>0</v>
      </c>
      <c r="C30" s="15">
        <f>=SUM(B30)</f>
      </c>
    </row>
    <row r="31" ht="12" customHeight="1">
      <c r="A31" s="7" t="s">
        <v>12</v>
      </c>
      <c r="B31" s="11">
        <v>0</v>
      </c>
      <c r="C31" s="15">
        <f>=SUM(B31)</f>
      </c>
    </row>
    <row r="32" ht="12" customHeight="1">
      <c r="A32" s="1" t="s">
        <v>13</v>
      </c>
      <c r="B32" s="9">
        <f>=B29-SUM(B30:B31)</f>
      </c>
      <c r="C32" s="18">
        <f>=SUM(B32)</f>
      </c>
    </row>
    <row r="33" ht="12" customHeight="1"/>
    <row r="34" ht="12" customHeight="1">
      <c r="B34" s="12" t="s">
        <v>214</v>
      </c>
    </row>
    <row r="35" ht="12" customHeight="1">
      <c r="B35" s="12" t="s">
        <v>215</v>
      </c>
    </row>
    <row r="36" ht="12" customHeight="1">
      <c r="B36" s="12" t="s">
        <v>216</v>
      </c>
      <c r="F36" s="19" t="s">
        <v>217</v>
      </c>
      <c r="G36" s="19"/>
      <c r="H36" s="19"/>
      <c r="I36" s="7" t="s">
        <v>218</v>
      </c>
    </row>
    <row r="37" ht="12" customHeight="1"/>
    <row r="38" ht="12" customHeight="1">
      <c r="B38" s="13"/>
      <c r="C38" s="19"/>
      <c r="D38" s="19"/>
      <c r="F38" s="19"/>
      <c r="G38" s="19"/>
      <c r="H38" s="19"/>
      <c r="I38" s="7" t="s">
        <v>219</v>
      </c>
    </row>
    <row r="39" ht="12" customHeight="1">
      <c r="B39" s="12" t="s">
        <v>220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NEW HAVEN TWP</oddHeader>
    <evenHeader>&amp;CAUDITOR'S OFFICE, HURON COUNTY
STATEMENT OF SEMI-ANNUAL APPORTIONMENT OF TAXES
MADE AT THE FIRST HALF REAL ESTATE SETTLEMENT TAX YEAR 2025, WITH THE COUNTY TREASURER FOR NEW HAVEN TWP</evenHeader>
    <firstHeader>&amp;CAUDITOR'S OFFICE, HURON COUNTY
STATEMENT OF SEMI-ANNUAL APPORTIONMENT OF TAXES
MADE AT THE FIRST HALF REAL ESTATE SETTLEMENT TAX YEAR 2025, WITH THE COUNTY TREASURER FOR NEW HAVEN TWP</firstHead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225</v>
      </c>
      <c r="C2" s="1" t="s">
        <v>1</v>
      </c>
    </row>
    <row r="3" ht="12" customHeight="1">
      <c r="A3" s="1" t="s">
        <v>2</v>
      </c>
      <c r="B3" s="4" t="s">
        <v>226</v>
      </c>
    </row>
    <row r="4" ht="12" customHeight="1">
      <c r="A4" s="5" t="s">
        <v>3</v>
      </c>
      <c r="B4" s="6">
        <v>1071.25</v>
      </c>
      <c r="C4" s="16">
        <f>=SUM(B4)</f>
      </c>
    </row>
    <row r="5" ht="12" customHeight="1">
      <c r="A5" s="7" t="s">
        <v>4</v>
      </c>
      <c r="C5" s="15">
        <f>=SUM(B5)</f>
      </c>
    </row>
    <row r="6" ht="12" customHeight="1">
      <c r="A6" s="7" t="s">
        <v>4</v>
      </c>
      <c r="C6" s="15">
        <f>=SUM(B6)</f>
      </c>
    </row>
    <row r="7" ht="12" customHeight="1">
      <c r="A7" s="7" t="s">
        <v>4</v>
      </c>
      <c r="C7" s="15">
        <f>=SUM(B7)</f>
      </c>
    </row>
    <row r="8" ht="12" customHeight="1">
      <c r="A8" s="7" t="s">
        <v>4</v>
      </c>
      <c r="C8" s="15">
        <f>=SUM(B8)</f>
      </c>
    </row>
    <row r="9" ht="12" customHeight="1">
      <c r="A9" s="7" t="s">
        <v>4</v>
      </c>
      <c r="C9" s="15">
        <f>=SUM(B9)</f>
      </c>
    </row>
    <row r="10" ht="12" customHeight="1">
      <c r="A10" s="7" t="s">
        <v>4</v>
      </c>
      <c r="C10" s="15">
        <f>=SUM(B10)</f>
      </c>
    </row>
    <row r="11" ht="12" customHeight="1">
      <c r="A11" s="7" t="s">
        <v>4</v>
      </c>
      <c r="C11" s="15">
        <f>=SUM(B11)</f>
      </c>
    </row>
    <row r="12" ht="12" customHeight="1">
      <c r="A12" s="7" t="s">
        <v>4</v>
      </c>
      <c r="C12" s="15">
        <f>=SUM(B12)</f>
      </c>
    </row>
    <row r="13" ht="12" customHeight="1">
      <c r="A13" s="7" t="s">
        <v>4</v>
      </c>
      <c r="C13" s="15">
        <f>=SUM(B13)</f>
      </c>
    </row>
    <row r="14" ht="12" customHeight="1">
      <c r="A14" s="7" t="s">
        <v>4</v>
      </c>
      <c r="C14" s="17">
        <f>=SUM(B14)</f>
      </c>
    </row>
    <row r="15" ht="12" customHeight="1">
      <c r="A15" s="8" t="s">
        <v>5</v>
      </c>
      <c r="B15" s="9">
        <f>=SUM(B4:B14)</f>
      </c>
      <c r="C15" s="18">
        <f>=SUM(B15)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10.61</v>
      </c>
      <c r="C18" s="16">
        <f>=SUM(B18)</f>
      </c>
    </row>
    <row r="19" ht="12" customHeight="1">
      <c r="A19" s="7" t="s">
        <v>8</v>
      </c>
      <c r="B19" s="11">
        <v>0</v>
      </c>
      <c r="C19" s="15">
        <f>=SUM(B19)</f>
      </c>
    </row>
    <row r="20" ht="12" customHeight="1">
      <c r="A20" s="7" t="s">
        <v>4</v>
      </c>
      <c r="C20" s="15">
        <f>=SUM(B20)</f>
      </c>
    </row>
    <row r="21" ht="12" customHeight="1">
      <c r="A21" s="7" t="s">
        <v>4</v>
      </c>
      <c r="C21" s="15">
        <f>=SUM(B21)</f>
      </c>
    </row>
    <row r="22" ht="12" customHeight="1">
      <c r="A22" s="7" t="s">
        <v>4</v>
      </c>
      <c r="C22" s="15">
        <f>=SUM(B22)</f>
      </c>
    </row>
    <row r="23" ht="12" customHeight="1">
      <c r="A23" s="7" t="s">
        <v>4</v>
      </c>
      <c r="C23" s="15">
        <f>=SUM(B23)</f>
      </c>
    </row>
    <row r="24" ht="12" customHeight="1">
      <c r="A24" s="7" t="s">
        <v>4</v>
      </c>
      <c r="C24" s="15">
        <f>=SUM(B24)</f>
      </c>
    </row>
    <row r="25" ht="12" customHeight="1">
      <c r="A25" s="7" t="s">
        <v>4</v>
      </c>
      <c r="C25" s="15">
        <f>=SUM(B25)</f>
      </c>
    </row>
    <row r="26" ht="12" customHeight="1">
      <c r="A26" s="7" t="s">
        <v>4</v>
      </c>
      <c r="C26" s="15">
        <f>=SUM(B26)</f>
      </c>
    </row>
    <row r="27" ht="12" customHeight="1">
      <c r="A27" s="8" t="s">
        <v>9</v>
      </c>
      <c r="B27" s="9">
        <f>=SUM(B18:B26)</f>
      </c>
      <c r="C27" s="18">
        <f>=SUM(B27)</f>
      </c>
    </row>
    <row r="28" ht="6" customHeight="1"/>
    <row r="29" ht="12" customHeight="1">
      <c r="A29" s="8" t="s">
        <v>10</v>
      </c>
      <c r="B29" s="9">
        <f>=B15-B27</f>
      </c>
      <c r="C29" s="18">
        <f>=SUM(B29)</f>
      </c>
    </row>
    <row r="30" ht="12" customHeight="1">
      <c r="A30" s="7" t="s">
        <v>11</v>
      </c>
      <c r="B30" s="11">
        <v>0</v>
      </c>
      <c r="C30" s="15">
        <f>=SUM(B30)</f>
      </c>
    </row>
    <row r="31" ht="12" customHeight="1">
      <c r="A31" s="7" t="s">
        <v>12</v>
      </c>
      <c r="B31" s="11">
        <v>0</v>
      </c>
      <c r="C31" s="15">
        <f>=SUM(B31)</f>
      </c>
    </row>
    <row r="32" ht="12" customHeight="1">
      <c r="A32" s="1" t="s">
        <v>13</v>
      </c>
      <c r="B32" s="9">
        <f>=B29-SUM(B30:B31)</f>
      </c>
      <c r="C32" s="18">
        <f>=SUM(B32)</f>
      </c>
    </row>
    <row r="33" ht="12" customHeight="1"/>
    <row r="34" ht="12" customHeight="1">
      <c r="B34" s="12" t="s">
        <v>214</v>
      </c>
    </row>
    <row r="35" ht="12" customHeight="1">
      <c r="B35" s="12" t="s">
        <v>215</v>
      </c>
    </row>
    <row r="36" ht="12" customHeight="1">
      <c r="B36" s="12" t="s">
        <v>216</v>
      </c>
      <c r="F36" s="19" t="s">
        <v>217</v>
      </c>
      <c r="G36" s="19"/>
      <c r="H36" s="19"/>
      <c r="I36" s="7" t="s">
        <v>218</v>
      </c>
    </row>
    <row r="37" ht="12" customHeight="1"/>
    <row r="38" ht="12" customHeight="1">
      <c r="B38" s="13"/>
      <c r="C38" s="19"/>
      <c r="D38" s="19"/>
      <c r="F38" s="19"/>
      <c r="G38" s="19"/>
      <c r="H38" s="19"/>
      <c r="I38" s="7" t="s">
        <v>219</v>
      </c>
    </row>
    <row r="39" ht="12" customHeight="1">
      <c r="B39" s="12" t="s">
        <v>220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NEW LONDON TWP</oddHeader>
    <evenHeader>&amp;CAUDITOR'S OFFICE, HURON COUNTY
STATEMENT OF SEMI-ANNUAL APPORTIONMENT OF TAXES
MADE AT THE FIRST HALF REAL ESTATE SETTLEMENT TAX YEAR 2025, WITH THE COUNTY TREASURER FOR NEW LONDON TWP</evenHeader>
    <firstHeader>&amp;CAUDITOR'S OFFICE, HURON COUNTY
STATEMENT OF SEMI-ANNUAL APPORTIONMENT OF TAXES
MADE AT THE FIRST HALF REAL ESTATE SETTLEMENT TAX YEAR 2025, WITH THE COUNTY TREASURER FOR NEW LONDON TWP</firstHead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227</v>
      </c>
      <c r="C2" s="1" t="s">
        <v>1</v>
      </c>
    </row>
    <row r="3" ht="12" customHeight="1">
      <c r="A3" s="1" t="s">
        <v>2</v>
      </c>
      <c r="B3" s="4" t="s">
        <v>228</v>
      </c>
    </row>
    <row r="4" ht="12" customHeight="1">
      <c r="A4" s="5" t="s">
        <v>3</v>
      </c>
      <c r="B4" s="6">
        <v>1040.39</v>
      </c>
      <c r="C4" s="16">
        <f>=SUM(B4)</f>
      </c>
    </row>
    <row r="5" ht="12" customHeight="1">
      <c r="A5" s="7" t="s">
        <v>4</v>
      </c>
      <c r="C5" s="15">
        <f>=SUM(B5)</f>
      </c>
    </row>
    <row r="6" ht="12" customHeight="1">
      <c r="A6" s="7" t="s">
        <v>4</v>
      </c>
      <c r="C6" s="15">
        <f>=SUM(B6)</f>
      </c>
    </row>
    <row r="7" ht="12" customHeight="1">
      <c r="A7" s="7" t="s">
        <v>4</v>
      </c>
      <c r="C7" s="15">
        <f>=SUM(B7)</f>
      </c>
    </row>
    <row r="8" ht="12" customHeight="1">
      <c r="A8" s="7" t="s">
        <v>4</v>
      </c>
      <c r="C8" s="15">
        <f>=SUM(B8)</f>
      </c>
    </row>
    <row r="9" ht="12" customHeight="1">
      <c r="A9" s="7" t="s">
        <v>4</v>
      </c>
      <c r="C9" s="15">
        <f>=SUM(B9)</f>
      </c>
    </row>
    <row r="10" ht="12" customHeight="1">
      <c r="A10" s="7" t="s">
        <v>4</v>
      </c>
      <c r="C10" s="15">
        <f>=SUM(B10)</f>
      </c>
    </row>
    <row r="11" ht="12" customHeight="1">
      <c r="A11" s="7" t="s">
        <v>4</v>
      </c>
      <c r="C11" s="15">
        <f>=SUM(B11)</f>
      </c>
    </row>
    <row r="12" ht="12" customHeight="1">
      <c r="A12" s="7" t="s">
        <v>4</v>
      </c>
      <c r="C12" s="15">
        <f>=SUM(B12)</f>
      </c>
    </row>
    <row r="13" ht="12" customHeight="1">
      <c r="A13" s="7" t="s">
        <v>4</v>
      </c>
      <c r="C13" s="15">
        <f>=SUM(B13)</f>
      </c>
    </row>
    <row r="14" ht="12" customHeight="1">
      <c r="A14" s="7" t="s">
        <v>4</v>
      </c>
      <c r="C14" s="17">
        <f>=SUM(B14)</f>
      </c>
    </row>
    <row r="15" ht="12" customHeight="1">
      <c r="A15" s="8" t="s">
        <v>5</v>
      </c>
      <c r="B15" s="9">
        <f>=SUM(B4:B14)</f>
      </c>
      <c r="C15" s="18">
        <f>=SUM(B15)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10.04</v>
      </c>
      <c r="C18" s="16">
        <f>=SUM(B18)</f>
      </c>
    </row>
    <row r="19" ht="12" customHeight="1">
      <c r="A19" s="7" t="s">
        <v>8</v>
      </c>
      <c r="B19" s="11">
        <v>12.03</v>
      </c>
      <c r="C19" s="15">
        <f>=SUM(B19)</f>
      </c>
    </row>
    <row r="20" ht="12" customHeight="1">
      <c r="A20" s="7" t="s">
        <v>4</v>
      </c>
      <c r="C20" s="15">
        <f>=SUM(B20)</f>
      </c>
    </row>
    <row r="21" ht="12" customHeight="1">
      <c r="A21" s="7" t="s">
        <v>4</v>
      </c>
      <c r="C21" s="15">
        <f>=SUM(B21)</f>
      </c>
    </row>
    <row r="22" ht="12" customHeight="1">
      <c r="A22" s="7" t="s">
        <v>4</v>
      </c>
      <c r="C22" s="15">
        <f>=SUM(B22)</f>
      </c>
    </row>
    <row r="23" ht="12" customHeight="1">
      <c r="A23" s="7" t="s">
        <v>4</v>
      </c>
      <c r="C23" s="15">
        <f>=SUM(B23)</f>
      </c>
    </row>
    <row r="24" ht="12" customHeight="1">
      <c r="A24" s="7" t="s">
        <v>4</v>
      </c>
      <c r="C24" s="15">
        <f>=SUM(B24)</f>
      </c>
    </row>
    <row r="25" ht="12" customHeight="1">
      <c r="A25" s="7" t="s">
        <v>4</v>
      </c>
      <c r="C25" s="15">
        <f>=SUM(B25)</f>
      </c>
    </row>
    <row r="26" ht="12" customHeight="1">
      <c r="A26" s="7" t="s">
        <v>4</v>
      </c>
      <c r="C26" s="15">
        <f>=SUM(B26)</f>
      </c>
    </row>
    <row r="27" ht="12" customHeight="1">
      <c r="A27" s="8" t="s">
        <v>9</v>
      </c>
      <c r="B27" s="9">
        <f>=SUM(B18:B26)</f>
      </c>
      <c r="C27" s="18">
        <f>=SUM(B27)</f>
      </c>
    </row>
    <row r="28" ht="6" customHeight="1"/>
    <row r="29" ht="12" customHeight="1">
      <c r="A29" s="8" t="s">
        <v>10</v>
      </c>
      <c r="B29" s="9">
        <f>=B15-B27</f>
      </c>
      <c r="C29" s="18">
        <f>=SUM(B29)</f>
      </c>
    </row>
    <row r="30" ht="12" customHeight="1">
      <c r="A30" s="7" t="s">
        <v>11</v>
      </c>
      <c r="B30" s="11">
        <v>0</v>
      </c>
      <c r="C30" s="15">
        <f>=SUM(B30)</f>
      </c>
    </row>
    <row r="31" ht="12" customHeight="1">
      <c r="A31" s="7" t="s">
        <v>12</v>
      </c>
      <c r="B31" s="11">
        <v>0</v>
      </c>
      <c r="C31" s="15">
        <f>=SUM(B31)</f>
      </c>
    </row>
    <row r="32" ht="12" customHeight="1">
      <c r="A32" s="1" t="s">
        <v>13</v>
      </c>
      <c r="B32" s="9">
        <f>=B29-SUM(B30:B31)</f>
      </c>
      <c r="C32" s="18">
        <f>=SUM(B32)</f>
      </c>
    </row>
    <row r="33" ht="12" customHeight="1"/>
    <row r="34" ht="12" customHeight="1">
      <c r="B34" s="12" t="s">
        <v>214</v>
      </c>
    </row>
    <row r="35" ht="12" customHeight="1">
      <c r="B35" s="12" t="s">
        <v>215</v>
      </c>
    </row>
    <row r="36" ht="12" customHeight="1">
      <c r="B36" s="12" t="s">
        <v>216</v>
      </c>
      <c r="F36" s="19" t="s">
        <v>217</v>
      </c>
      <c r="G36" s="19"/>
      <c r="H36" s="19"/>
      <c r="I36" s="7" t="s">
        <v>218</v>
      </c>
    </row>
    <row r="37" ht="12" customHeight="1"/>
    <row r="38" ht="12" customHeight="1">
      <c r="B38" s="13"/>
      <c r="C38" s="19"/>
      <c r="D38" s="19"/>
      <c r="F38" s="19"/>
      <c r="G38" s="19"/>
      <c r="H38" s="19"/>
      <c r="I38" s="7" t="s">
        <v>219</v>
      </c>
    </row>
    <row r="39" ht="12" customHeight="1">
      <c r="B39" s="12" t="s">
        <v>220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RICHMOND TWP</oddHeader>
    <evenHeader>&amp;CAUDITOR'S OFFICE, HURON COUNTY
STATEMENT OF SEMI-ANNUAL APPORTIONMENT OF TAXES
MADE AT THE FIRST HALF REAL ESTATE SETTLEMENT TAX YEAR 2025, WITH THE COUNTY TREASURER FOR RICHMOND TWP</evenHeader>
    <firstHeader>&amp;CAUDITOR'S OFFICE, HURON COUNTY
STATEMENT OF SEMI-ANNUAL APPORTIONMENT OF TAXES
MADE AT THE FIRST HALF REAL ESTATE SETTLEMENT TAX YEAR 2025, WITH THE COUNTY TREASURER FOR RICHMOND TWP</firstHead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229</v>
      </c>
      <c r="C2" s="3" t="s">
        <v>230</v>
      </c>
      <c r="D2" s="1" t="s">
        <v>1</v>
      </c>
    </row>
    <row r="3" ht="12" customHeight="1">
      <c r="A3" s="1" t="s">
        <v>2</v>
      </c>
      <c r="B3" s="4" t="s">
        <v>231</v>
      </c>
      <c r="C3" s="4" t="s">
        <v>232</v>
      </c>
    </row>
    <row r="4" ht="12" customHeight="1">
      <c r="A4" s="5" t="s">
        <v>3</v>
      </c>
      <c r="B4" s="6">
        <v>1298.97</v>
      </c>
      <c r="C4" s="6">
        <v>5766.16</v>
      </c>
      <c r="D4" s="16">
        <f>=SUM(B4:C4)</f>
      </c>
    </row>
    <row r="5" ht="12" customHeight="1">
      <c r="A5" s="7" t="s">
        <v>4</v>
      </c>
      <c r="D5" s="15">
        <f>=SUM(B5:C5)</f>
      </c>
    </row>
    <row r="6" ht="12" customHeight="1">
      <c r="A6" s="7" t="s">
        <v>4</v>
      </c>
      <c r="D6" s="15">
        <f>=SUM(B6:C6)</f>
      </c>
    </row>
    <row r="7" ht="12" customHeight="1">
      <c r="A7" s="7" t="s">
        <v>4</v>
      </c>
      <c r="D7" s="15">
        <f>=SUM(B7:C7)</f>
      </c>
    </row>
    <row r="8" ht="12" customHeight="1">
      <c r="A8" s="7" t="s">
        <v>4</v>
      </c>
      <c r="D8" s="15">
        <f>=SUM(B8:C8)</f>
      </c>
    </row>
    <row r="9" ht="12" customHeight="1">
      <c r="A9" s="7" t="s">
        <v>4</v>
      </c>
      <c r="D9" s="15">
        <f>=SUM(B9:C9)</f>
      </c>
    </row>
    <row r="10" ht="12" customHeight="1">
      <c r="A10" s="7" t="s">
        <v>4</v>
      </c>
      <c r="D10" s="15">
        <f>=SUM(B10:C10)</f>
      </c>
    </row>
    <row r="11" ht="12" customHeight="1">
      <c r="A11" s="7" t="s">
        <v>4</v>
      </c>
      <c r="D11" s="15">
        <f>=SUM(B11:C11)</f>
      </c>
    </row>
    <row r="12" ht="12" customHeight="1">
      <c r="A12" s="7" t="s">
        <v>4</v>
      </c>
      <c r="D12" s="15">
        <f>=SUM(B12:C12)</f>
      </c>
    </row>
    <row r="13" ht="12" customHeight="1">
      <c r="A13" s="7" t="s">
        <v>4</v>
      </c>
      <c r="D13" s="15">
        <f>=SUM(B13:C13)</f>
      </c>
    </row>
    <row r="14" ht="12" customHeight="1">
      <c r="A14" s="7" t="s">
        <v>4</v>
      </c>
      <c r="D14" s="17">
        <f>=SUM(B14:C14)</f>
      </c>
    </row>
    <row r="15" ht="12" customHeight="1">
      <c r="A15" s="8" t="s">
        <v>5</v>
      </c>
      <c r="B15" s="9">
        <f>=SUM(B4:B14)</f>
      </c>
      <c r="C15" s="9">
        <f>=SUM(C4:C14)</f>
      </c>
      <c r="D15" s="18">
        <f>=SUM(B15:C15)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12.77</v>
      </c>
      <c r="C18" s="6">
        <v>56.43</v>
      </c>
      <c r="D18" s="16">
        <f>=SUM(B18:C18)</f>
      </c>
    </row>
    <row r="19" ht="12" customHeight="1">
      <c r="A19" s="7" t="s">
        <v>8</v>
      </c>
      <c r="B19" s="11">
        <v>32.01</v>
      </c>
      <c r="C19" s="11">
        <v>217.56</v>
      </c>
      <c r="D19" s="15">
        <f>=SUM(B19:C19)</f>
      </c>
    </row>
    <row r="20" ht="12" customHeight="1">
      <c r="A20" s="7" t="s">
        <v>4</v>
      </c>
      <c r="D20" s="15">
        <f>=SUM(B20:C20)</f>
      </c>
    </row>
    <row r="21" ht="12" customHeight="1">
      <c r="A21" s="7" t="s">
        <v>4</v>
      </c>
      <c r="D21" s="15">
        <f>=SUM(B21:C21)</f>
      </c>
    </row>
    <row r="22" ht="12" customHeight="1">
      <c r="A22" s="7" t="s">
        <v>4</v>
      </c>
      <c r="D22" s="15">
        <f>=SUM(B22:C22)</f>
      </c>
    </row>
    <row r="23" ht="12" customHeight="1">
      <c r="A23" s="7" t="s">
        <v>4</v>
      </c>
      <c r="D23" s="15">
        <f>=SUM(B23:C23)</f>
      </c>
    </row>
    <row r="24" ht="12" customHeight="1">
      <c r="A24" s="7" t="s">
        <v>4</v>
      </c>
      <c r="D24" s="15">
        <f>=SUM(B24:C24)</f>
      </c>
    </row>
    <row r="25" ht="12" customHeight="1">
      <c r="A25" s="7" t="s">
        <v>4</v>
      </c>
      <c r="D25" s="15">
        <f>=SUM(B25:C25)</f>
      </c>
    </row>
    <row r="26" ht="12" customHeight="1">
      <c r="A26" s="7" t="s">
        <v>4</v>
      </c>
      <c r="D26" s="15">
        <f>=SUM(B26:C26)</f>
      </c>
    </row>
    <row r="27" ht="12" customHeight="1">
      <c r="A27" s="8" t="s">
        <v>9</v>
      </c>
      <c r="B27" s="9">
        <f>=SUM(B18:B26)</f>
      </c>
      <c r="C27" s="9">
        <f>=SUM(C18:C26)</f>
      </c>
      <c r="D27" s="18">
        <f>=SUM(B27:C27)</f>
      </c>
    </row>
    <row r="28" ht="6" customHeight="1"/>
    <row r="29" ht="12" customHeight="1">
      <c r="A29" s="8" t="s">
        <v>10</v>
      </c>
      <c r="B29" s="9">
        <f>=B15-B27</f>
      </c>
      <c r="C29" s="9">
        <f>=C15-C27</f>
      </c>
      <c r="D29" s="18">
        <f>=SUM(B29:C29)</f>
      </c>
    </row>
    <row r="30" ht="12" customHeight="1">
      <c r="A30" s="7" t="s">
        <v>11</v>
      </c>
      <c r="B30" s="11">
        <v>0</v>
      </c>
      <c r="C30" s="11">
        <v>0</v>
      </c>
      <c r="D30" s="15">
        <f>=SUM(B30:C30)</f>
      </c>
    </row>
    <row r="31" ht="12" customHeight="1">
      <c r="A31" s="7" t="s">
        <v>12</v>
      </c>
      <c r="B31" s="11">
        <v>0</v>
      </c>
      <c r="C31" s="11">
        <v>0</v>
      </c>
      <c r="D31" s="15">
        <f>=SUM(B31:C31)</f>
      </c>
    </row>
    <row r="32" ht="12" customHeight="1">
      <c r="A32" s="1" t="s">
        <v>13</v>
      </c>
      <c r="B32" s="9">
        <f>=B29-SUM(B30:B31)</f>
      </c>
      <c r="C32" s="9">
        <f>=C29-SUM(C30:C31)</f>
      </c>
      <c r="D32" s="18">
        <f>=SUM(B32:C32)</f>
      </c>
    </row>
    <row r="33" ht="12" customHeight="1"/>
    <row r="34" ht="12" customHeight="1">
      <c r="B34" s="12" t="s">
        <v>214</v>
      </c>
    </row>
    <row r="35" ht="12" customHeight="1">
      <c r="B35" s="12" t="s">
        <v>215</v>
      </c>
    </row>
    <row r="36" ht="12" customHeight="1">
      <c r="B36" s="12" t="s">
        <v>216</v>
      </c>
      <c r="F36" s="19" t="s">
        <v>217</v>
      </c>
      <c r="G36" s="19"/>
      <c r="H36" s="19"/>
      <c r="I36" s="7" t="s">
        <v>218</v>
      </c>
    </row>
    <row r="37" ht="12" customHeight="1"/>
    <row r="38" ht="12" customHeight="1">
      <c r="B38" s="13"/>
      <c r="C38" s="13"/>
      <c r="D38" s="19"/>
      <c r="F38" s="19"/>
      <c r="G38" s="19"/>
      <c r="H38" s="19"/>
      <c r="I38" s="7" t="s">
        <v>219</v>
      </c>
    </row>
    <row r="39" ht="12" customHeight="1">
      <c r="B39" s="12" t="s">
        <v>220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BELLEVUE CITY</oddHeader>
    <evenHeader>&amp;CAUDITOR'S OFFICE, HURON COUNTY
STATEMENT OF SEMI-ANNUAL APPORTIONMENT OF TAXES
MADE AT THE FIRST HALF REAL ESTATE SETTLEMENT TAX YEAR 2025, WITH THE COUNTY TREASURER FOR BELLEVUE CITY</evenHeader>
    <firstHeader>&amp;CAUDITOR'S OFFICE, HURON COUNTY
STATEMENT OF SEMI-ANNUAL APPORTIONMENT OF TAXES
MADE AT THE FIRST HALF REAL ESTATE SETTLEMENT TAX YEAR 2025, WITH THE COUNTY TREASURER FOR BELLEVUE CITY</firstHead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233</v>
      </c>
      <c r="C2" s="3" t="s">
        <v>234</v>
      </c>
      <c r="D2" s="1" t="s">
        <v>1</v>
      </c>
    </row>
    <row r="3" ht="12" customHeight="1">
      <c r="A3" s="1" t="s">
        <v>2</v>
      </c>
      <c r="B3" s="4" t="s">
        <v>235</v>
      </c>
      <c r="C3" s="4" t="s">
        <v>236</v>
      </c>
    </row>
    <row r="4" ht="12" customHeight="1">
      <c r="A4" s="5" t="s">
        <v>3</v>
      </c>
      <c r="B4" s="6">
        <v>233.31</v>
      </c>
      <c r="C4" s="6">
        <v>4325</v>
      </c>
      <c r="D4" s="16">
        <f>=SUM(B4:C4)</f>
      </c>
    </row>
    <row r="5" ht="12" customHeight="1">
      <c r="A5" s="7" t="s">
        <v>4</v>
      </c>
      <c r="D5" s="15">
        <f>=SUM(B5:C5)</f>
      </c>
    </row>
    <row r="6" ht="12" customHeight="1">
      <c r="A6" s="7" t="s">
        <v>4</v>
      </c>
      <c r="D6" s="15">
        <f>=SUM(B6:C6)</f>
      </c>
    </row>
    <row r="7" ht="12" customHeight="1">
      <c r="A7" s="7" t="s">
        <v>4</v>
      </c>
      <c r="D7" s="15">
        <f>=SUM(B7:C7)</f>
      </c>
    </row>
    <row r="8" ht="12" customHeight="1">
      <c r="A8" s="7" t="s">
        <v>4</v>
      </c>
      <c r="D8" s="15">
        <f>=SUM(B8:C8)</f>
      </c>
    </row>
    <row r="9" ht="12" customHeight="1">
      <c r="A9" s="7" t="s">
        <v>4</v>
      </c>
      <c r="D9" s="15">
        <f>=SUM(B9:C9)</f>
      </c>
    </row>
    <row r="10" ht="12" customHeight="1">
      <c r="A10" s="7" t="s">
        <v>4</v>
      </c>
      <c r="D10" s="15">
        <f>=SUM(B10:C10)</f>
      </c>
    </row>
    <row r="11" ht="12" customHeight="1">
      <c r="A11" s="7" t="s">
        <v>4</v>
      </c>
      <c r="D11" s="15">
        <f>=SUM(B11:C11)</f>
      </c>
    </row>
    <row r="12" ht="12" customHeight="1">
      <c r="A12" s="7" t="s">
        <v>4</v>
      </c>
      <c r="D12" s="15">
        <f>=SUM(B12:C12)</f>
      </c>
    </row>
    <row r="13" ht="12" customHeight="1">
      <c r="A13" s="7" t="s">
        <v>4</v>
      </c>
      <c r="D13" s="15">
        <f>=SUM(B13:C13)</f>
      </c>
    </row>
    <row r="14" ht="12" customHeight="1">
      <c r="A14" s="7" t="s">
        <v>4</v>
      </c>
      <c r="D14" s="17">
        <f>=SUM(B14:C14)</f>
      </c>
    </row>
    <row r="15" ht="12" customHeight="1">
      <c r="A15" s="8" t="s">
        <v>5</v>
      </c>
      <c r="B15" s="9">
        <f>=SUM(B4:B14)</f>
      </c>
      <c r="C15" s="9">
        <f>=SUM(C4:C14)</f>
      </c>
      <c r="D15" s="18">
        <f>=SUM(B15:C15)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1.32</v>
      </c>
      <c r="C18" s="6">
        <v>42.75</v>
      </c>
      <c r="D18" s="16">
        <f>=SUM(B18:C18)</f>
      </c>
    </row>
    <row r="19" ht="12" customHeight="1">
      <c r="A19" s="7" t="s">
        <v>8</v>
      </c>
      <c r="B19" s="11">
        <v>23.33</v>
      </c>
      <c r="C19" s="11">
        <v>211.92</v>
      </c>
      <c r="D19" s="15">
        <f>=SUM(B19:C19)</f>
      </c>
    </row>
    <row r="20" ht="12" customHeight="1">
      <c r="A20" s="7" t="s">
        <v>4</v>
      </c>
      <c r="D20" s="15">
        <f>=SUM(B20:C20)</f>
      </c>
    </row>
    <row r="21" ht="12" customHeight="1">
      <c r="A21" s="7" t="s">
        <v>4</v>
      </c>
      <c r="D21" s="15">
        <f>=SUM(B21:C21)</f>
      </c>
    </row>
    <row r="22" ht="12" customHeight="1">
      <c r="A22" s="7" t="s">
        <v>4</v>
      </c>
      <c r="D22" s="15">
        <f>=SUM(B22:C22)</f>
      </c>
    </row>
    <row r="23" ht="12" customHeight="1">
      <c r="A23" s="7" t="s">
        <v>4</v>
      </c>
      <c r="D23" s="15">
        <f>=SUM(B23:C23)</f>
      </c>
    </row>
    <row r="24" ht="12" customHeight="1">
      <c r="A24" s="7" t="s">
        <v>4</v>
      </c>
      <c r="D24" s="15">
        <f>=SUM(B24:C24)</f>
      </c>
    </row>
    <row r="25" ht="12" customHeight="1">
      <c r="A25" s="7" t="s">
        <v>4</v>
      </c>
      <c r="D25" s="15">
        <f>=SUM(B25:C25)</f>
      </c>
    </row>
    <row r="26" ht="12" customHeight="1">
      <c r="A26" s="7" t="s">
        <v>4</v>
      </c>
      <c r="D26" s="15">
        <f>=SUM(B26:C26)</f>
      </c>
    </row>
    <row r="27" ht="12" customHeight="1">
      <c r="A27" s="8" t="s">
        <v>9</v>
      </c>
      <c r="B27" s="9">
        <f>=SUM(B18:B26)</f>
      </c>
      <c r="C27" s="9">
        <f>=SUM(C18:C26)</f>
      </c>
      <c r="D27" s="18">
        <f>=SUM(B27:C27)</f>
      </c>
    </row>
    <row r="28" ht="6" customHeight="1"/>
    <row r="29" ht="12" customHeight="1">
      <c r="A29" s="8" t="s">
        <v>10</v>
      </c>
      <c r="B29" s="9">
        <f>=B15-B27</f>
      </c>
      <c r="C29" s="9">
        <f>=C15-C27</f>
      </c>
      <c r="D29" s="18">
        <f>=SUM(B29:C29)</f>
      </c>
    </row>
    <row r="30" ht="12" customHeight="1">
      <c r="A30" s="7" t="s">
        <v>11</v>
      </c>
      <c r="B30" s="11">
        <v>0</v>
      </c>
      <c r="C30" s="11">
        <v>0</v>
      </c>
      <c r="D30" s="15">
        <f>=SUM(B30:C30)</f>
      </c>
    </row>
    <row r="31" ht="12" customHeight="1">
      <c r="A31" s="7" t="s">
        <v>12</v>
      </c>
      <c r="B31" s="11">
        <v>0</v>
      </c>
      <c r="C31" s="11">
        <v>0</v>
      </c>
      <c r="D31" s="15">
        <f>=SUM(B31:C31)</f>
      </c>
    </row>
    <row r="32" ht="12" customHeight="1">
      <c r="A32" s="1" t="s">
        <v>13</v>
      </c>
      <c r="B32" s="9">
        <f>=B29-SUM(B30:B31)</f>
      </c>
      <c r="C32" s="9">
        <f>=C29-SUM(C30:C31)</f>
      </c>
      <c r="D32" s="18">
        <f>=SUM(B32:C32)</f>
      </c>
    </row>
    <row r="33" ht="12" customHeight="1"/>
    <row r="34" ht="12" customHeight="1">
      <c r="B34" s="12" t="s">
        <v>214</v>
      </c>
    </row>
    <row r="35" ht="12" customHeight="1">
      <c r="B35" s="12" t="s">
        <v>215</v>
      </c>
    </row>
    <row r="36" ht="12" customHeight="1">
      <c r="B36" s="12" t="s">
        <v>216</v>
      </c>
      <c r="F36" s="19" t="s">
        <v>217</v>
      </c>
      <c r="G36" s="19"/>
      <c r="H36" s="19"/>
      <c r="I36" s="7" t="s">
        <v>218</v>
      </c>
    </row>
    <row r="37" ht="12" customHeight="1"/>
    <row r="38" ht="12" customHeight="1">
      <c r="B38" s="13"/>
      <c r="C38" s="13"/>
      <c r="D38" s="19"/>
      <c r="F38" s="19"/>
      <c r="G38" s="19"/>
      <c r="H38" s="19"/>
      <c r="I38" s="7" t="s">
        <v>219</v>
      </c>
    </row>
    <row r="39" ht="12" customHeight="1">
      <c r="B39" s="12" t="s">
        <v>220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GREENWICH CORP</oddHeader>
    <evenHeader>&amp;CAUDITOR'S OFFICE, HURON COUNTY
STATEMENT OF SEMI-ANNUAL APPORTIONMENT OF TAXES
MADE AT THE FIRST HALF REAL ESTATE SETTLEMENT TAX YEAR 2025, WITH THE COUNTY TREASURER FOR GREENWICH CORP</evenHeader>
    <firstHeader>&amp;CAUDITOR'S OFFICE, HURON COUNTY
STATEMENT OF SEMI-ANNUAL APPORTIONMENT OF TAXES
MADE AT THE FIRST HALF REAL ESTATE SETTLEMENT TAX YEAR 2025, WITH THE COUNTY TREASURER FOR GREENWICH CORP</firstHead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237</v>
      </c>
      <c r="C2" s="3" t="s">
        <v>238</v>
      </c>
      <c r="D2" s="1" t="s">
        <v>1</v>
      </c>
    </row>
    <row r="3" ht="12" customHeight="1">
      <c r="A3" s="1" t="s">
        <v>2</v>
      </c>
      <c r="B3" s="4" t="s">
        <v>239</v>
      </c>
      <c r="C3" s="4" t="s">
        <v>240</v>
      </c>
    </row>
    <row r="4" ht="12" customHeight="1">
      <c r="A4" s="5" t="s">
        <v>3</v>
      </c>
      <c r="B4" s="6">
        <v>45.45</v>
      </c>
      <c r="C4" s="6">
        <v>253.78</v>
      </c>
      <c r="D4" s="16">
        <f>=SUM(B4:C4)</f>
      </c>
    </row>
    <row r="5" ht="12" customHeight="1">
      <c r="A5" s="7" t="s">
        <v>4</v>
      </c>
      <c r="D5" s="15">
        <f>=SUM(B5:C5)</f>
      </c>
    </row>
    <row r="6" ht="12" customHeight="1">
      <c r="A6" s="7" t="s">
        <v>4</v>
      </c>
      <c r="D6" s="15">
        <f>=SUM(B6:C6)</f>
      </c>
    </row>
    <row r="7" ht="12" customHeight="1">
      <c r="A7" s="7" t="s">
        <v>4</v>
      </c>
      <c r="D7" s="15">
        <f>=SUM(B7:C7)</f>
      </c>
    </row>
    <row r="8" ht="12" customHeight="1">
      <c r="A8" s="7" t="s">
        <v>4</v>
      </c>
      <c r="D8" s="15">
        <f>=SUM(B8:C8)</f>
      </c>
    </row>
    <row r="9" ht="12" customHeight="1">
      <c r="A9" s="7" t="s">
        <v>4</v>
      </c>
      <c r="D9" s="15">
        <f>=SUM(B9:C9)</f>
      </c>
    </row>
    <row r="10" ht="12" customHeight="1">
      <c r="A10" s="7" t="s">
        <v>4</v>
      </c>
      <c r="D10" s="15">
        <f>=SUM(B10:C10)</f>
      </c>
    </row>
    <row r="11" ht="12" customHeight="1">
      <c r="A11" s="7" t="s">
        <v>4</v>
      </c>
      <c r="D11" s="15">
        <f>=SUM(B11:C11)</f>
      </c>
    </row>
    <row r="12" ht="12" customHeight="1">
      <c r="A12" s="7" t="s">
        <v>4</v>
      </c>
      <c r="D12" s="15">
        <f>=SUM(B12:C12)</f>
      </c>
    </row>
    <row r="13" ht="12" customHeight="1">
      <c r="A13" s="7" t="s">
        <v>4</v>
      </c>
      <c r="D13" s="15">
        <f>=SUM(B13:C13)</f>
      </c>
    </row>
    <row r="14" ht="12" customHeight="1">
      <c r="A14" s="7" t="s">
        <v>4</v>
      </c>
      <c r="D14" s="17">
        <f>=SUM(B14:C14)</f>
      </c>
    </row>
    <row r="15" ht="12" customHeight="1">
      <c r="A15" s="8" t="s">
        <v>5</v>
      </c>
      <c r="B15" s="9">
        <f>=SUM(B4:B14)</f>
      </c>
      <c r="C15" s="9">
        <f>=SUM(C4:C14)</f>
      </c>
      <c r="D15" s="18">
        <f>=SUM(B15:C15)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0.45</v>
      </c>
      <c r="C18" s="6">
        <v>2.52</v>
      </c>
      <c r="D18" s="16">
        <f>=SUM(B18:C18)</f>
      </c>
    </row>
    <row r="19" ht="12" customHeight="1">
      <c r="A19" s="7" t="s">
        <v>8</v>
      </c>
      <c r="B19" s="11">
        <v>0</v>
      </c>
      <c r="C19" s="11">
        <v>0</v>
      </c>
      <c r="D19" s="15">
        <f>=SUM(B19:C19)</f>
      </c>
    </row>
    <row r="20" ht="12" customHeight="1">
      <c r="A20" s="7" t="s">
        <v>4</v>
      </c>
      <c r="D20" s="15">
        <f>=SUM(B20:C20)</f>
      </c>
    </row>
    <row r="21" ht="12" customHeight="1">
      <c r="A21" s="7" t="s">
        <v>4</v>
      </c>
      <c r="D21" s="15">
        <f>=SUM(B21:C21)</f>
      </c>
    </row>
    <row r="22" ht="12" customHeight="1">
      <c r="A22" s="7" t="s">
        <v>4</v>
      </c>
      <c r="D22" s="15">
        <f>=SUM(B22:C22)</f>
      </c>
    </row>
    <row r="23" ht="12" customHeight="1">
      <c r="A23" s="7" t="s">
        <v>4</v>
      </c>
      <c r="D23" s="15">
        <f>=SUM(B23:C23)</f>
      </c>
    </row>
    <row r="24" ht="12" customHeight="1">
      <c r="A24" s="7" t="s">
        <v>4</v>
      </c>
      <c r="D24" s="15">
        <f>=SUM(B24:C24)</f>
      </c>
    </row>
    <row r="25" ht="12" customHeight="1">
      <c r="A25" s="7" t="s">
        <v>4</v>
      </c>
      <c r="D25" s="15">
        <f>=SUM(B25:C25)</f>
      </c>
    </row>
    <row r="26" ht="12" customHeight="1">
      <c r="A26" s="7" t="s">
        <v>4</v>
      </c>
      <c r="D26" s="15">
        <f>=SUM(B26:C26)</f>
      </c>
    </row>
    <row r="27" ht="12" customHeight="1">
      <c r="A27" s="8" t="s">
        <v>9</v>
      </c>
      <c r="B27" s="9">
        <f>=SUM(B18:B26)</f>
      </c>
      <c r="C27" s="9">
        <f>=SUM(C18:C26)</f>
      </c>
      <c r="D27" s="18">
        <f>=SUM(B27:C27)</f>
      </c>
    </row>
    <row r="28" ht="6" customHeight="1"/>
    <row r="29" ht="12" customHeight="1">
      <c r="A29" s="8" t="s">
        <v>10</v>
      </c>
      <c r="B29" s="9">
        <f>=B15-B27</f>
      </c>
      <c r="C29" s="9">
        <f>=C15-C27</f>
      </c>
      <c r="D29" s="18">
        <f>=SUM(B29:C29)</f>
      </c>
    </row>
    <row r="30" ht="12" customHeight="1">
      <c r="A30" s="7" t="s">
        <v>11</v>
      </c>
      <c r="B30" s="11">
        <v>0</v>
      </c>
      <c r="C30" s="11">
        <v>0</v>
      </c>
      <c r="D30" s="15">
        <f>=SUM(B30:C30)</f>
      </c>
    </row>
    <row r="31" ht="12" customHeight="1">
      <c r="A31" s="7" t="s">
        <v>12</v>
      </c>
      <c r="B31" s="11">
        <v>0</v>
      </c>
      <c r="C31" s="11">
        <v>0</v>
      </c>
      <c r="D31" s="15">
        <f>=SUM(B31:C31)</f>
      </c>
    </row>
    <row r="32" ht="12" customHeight="1">
      <c r="A32" s="1" t="s">
        <v>13</v>
      </c>
      <c r="B32" s="9">
        <f>=B29-SUM(B30:B31)</f>
      </c>
      <c r="C32" s="9">
        <f>=C29-SUM(C30:C31)</f>
      </c>
      <c r="D32" s="18">
        <f>=SUM(B32:C32)</f>
      </c>
    </row>
    <row r="33" ht="12" customHeight="1"/>
    <row r="34" ht="12" customHeight="1">
      <c r="B34" s="12" t="s">
        <v>214</v>
      </c>
    </row>
    <row r="35" ht="12" customHeight="1">
      <c r="B35" s="12" t="s">
        <v>215</v>
      </c>
    </row>
    <row r="36" ht="12" customHeight="1">
      <c r="B36" s="12" t="s">
        <v>216</v>
      </c>
      <c r="F36" s="19" t="s">
        <v>217</v>
      </c>
      <c r="G36" s="19"/>
      <c r="H36" s="19"/>
      <c r="I36" s="7" t="s">
        <v>218</v>
      </c>
    </row>
    <row r="37" ht="12" customHeight="1"/>
    <row r="38" ht="12" customHeight="1">
      <c r="B38" s="13"/>
      <c r="C38" s="13"/>
      <c r="D38" s="19"/>
      <c r="F38" s="19"/>
      <c r="G38" s="19"/>
      <c r="H38" s="19"/>
      <c r="I38" s="7" t="s">
        <v>219</v>
      </c>
    </row>
    <row r="39" ht="12" customHeight="1">
      <c r="B39" s="12" t="s">
        <v>220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MONROEVILLE CORP</oddHeader>
    <evenHeader>&amp;CAUDITOR'S OFFICE, HURON COUNTY
STATEMENT OF SEMI-ANNUAL APPORTIONMENT OF TAXES
MADE AT THE FIRST HALF REAL ESTATE SETTLEMENT TAX YEAR 2025, WITH THE COUNTY TREASURER FOR MONROEVILLE CORP</evenHeader>
    <firstHeader>&amp;CAUDITOR'S OFFICE, HURON COUNTY
STATEMENT OF SEMI-ANNUAL APPORTIONMENT OF TAXES
MADE AT THE FIRST HALF REAL ESTATE SETTLEMENT TAX YEAR 2025, WITH THE COUNTY TREASURER FOR MONROEVILLE CORP</firstHeader>
  </headerFooter>
</worksheet>
</file>