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RON COUNTY SUMMARY" sheetId="1" r:id="rId1"/>
    <sheet name="90000-BOARD OF DD" sheetId="2" r:id="rId3"/>
    <sheet name="90001-MHAS" sheetId="3" r:id="rId4"/>
    <sheet name="90003-911" sheetId="4" r:id="rId5"/>
    <sheet name="90002-SENIOR CITZEN" sheetId="5" r:id="rId6"/>
    <sheet name="10390-HURON COUNTY" sheetId="6" r:id="rId7"/>
    <sheet name="20360-BELLEVUE CSD" sheetId="7" r:id="rId8"/>
    <sheet name="20720-BUCKEYE CENTRAL LSD" sheetId="8" r:id="rId9"/>
    <sheet name="20420-EDISON LSD" sheetId="9" r:id="rId10"/>
    <sheet name="23530-MONROEVILLE LSD" sheetId="10" r:id="rId11"/>
    <sheet name="23680-NEW LONDON LSD" sheetId="11" r:id="rId12"/>
    <sheet name="24050-NORWALK CSD" sheetId="12" r:id="rId13"/>
    <sheet name="24450-PLYMOUTH LSD" sheetId="13" r:id="rId14"/>
    <sheet name="24850-SENECA EAST LSD" sheetId="14" r:id="rId15"/>
    <sheet name="24940-SOUTH CENTRAL LSD" sheetId="15" r:id="rId16"/>
    <sheet name="25790-WELLINGTON EVSD" sheetId="16" r:id="rId17"/>
    <sheet name="25920-WESTERN RESERVE LSD (HURO" sheetId="17" r:id="rId18"/>
    <sheet name="25990-WILLARD CSD" sheetId="18" r:id="rId19"/>
    <sheet name="30130-EHOVE JVSD" sheetId="19" r:id="rId20"/>
    <sheet name="30230-LORAIN COUNTY JVSD" sheetId="20" r:id="rId21"/>
    <sheet name="30330-PIONEER JVSD" sheetId="21" r:id="rId22"/>
    <sheet name="30450-VANGUARD JVSD" sheetId="22" r:id="rId23"/>
    <sheet name="40680-BRONSON TWP" sheetId="23" r:id="rId24"/>
    <sheet name="41170-CLARKSFIELD TWP" sheetId="24" r:id="rId25"/>
    <sheet name="41733-FAIRFIELD TWP" sheetId="25" r:id="rId26"/>
    <sheet name="41800-FITCHVILLE TWP" sheetId="26" r:id="rId27"/>
    <sheet name="42122-GREENFIELD TWP" sheetId="27" r:id="rId28"/>
    <sheet name="42150-GREENWICH TWP" sheetId="28" r:id="rId29"/>
    <sheet name="42350-HARTLAND TWP" sheetId="29" r:id="rId30"/>
    <sheet name="43080-LYME TWP" sheetId="30" r:id="rId31"/>
    <sheet name="43690-NEW HAVEN TWP" sheetId="31" r:id="rId32"/>
    <sheet name="43710-NEW LONDON TWP" sheetId="32" r:id="rId33"/>
    <sheet name="43870-NORWALK TWP" sheetId="33" r:id="rId34"/>
    <sheet name="43881-NORWICH TWP" sheetId="34" r:id="rId35"/>
    <sheet name="44170-PERU TWP" sheetId="35" r:id="rId36"/>
    <sheet name="44521-RICHMOND TWP" sheetId="36" r:id="rId37"/>
    <sheet name="44540-RIDGEFIELD TWP" sheetId="37" r:id="rId38"/>
    <sheet name="44571-RIPLEY TWP" sheetId="38" r:id="rId39"/>
    <sheet name="44930-SHERMAN TWP" sheetId="39" r:id="rId40"/>
    <sheet name="45430-TOWNSEND TWP" sheetId="40" r:id="rId41"/>
    <sheet name="45710-WAKEMAN TWP" sheetId="41" r:id="rId42"/>
    <sheet name="50660-BELLEVUE CITY" sheetId="42" r:id="rId43"/>
    <sheet name="53320-GREENWICH CORP" sheetId="43" r:id="rId44"/>
    <sheet name="55170-MILAN CORP" sheetId="44" r:id="rId45"/>
    <sheet name="55350-MONROEVILLE CORP" sheetId="45" r:id="rId46"/>
    <sheet name="55820-NEW LONDON CORP" sheetId="46" r:id="rId47"/>
    <sheet name="56070-NORTH FAIRFIELD CORP" sheetId="47" r:id="rId48"/>
    <sheet name="56190-NORWALK CITY" sheetId="48" r:id="rId49"/>
    <sheet name="56780-PLYMOUTH CORP" sheetId="49" r:id="rId50"/>
    <sheet name="58650-WAKEMAN CORP" sheetId="50" r:id="rId51"/>
    <sheet name="59110-WILLARD CITY" sheetId="51" r:id="rId52"/>
    <sheet name="61084-BELLEVUE PUBLIC LIBRARY D" sheetId="52" r:id="rId53"/>
    <sheet name="61056-BERLIN MILAN PUBLIC LIBRA" sheetId="53" r:id="rId54"/>
    <sheet name="60310-FIRELANDS AMBULANCE DISTR" sheetId="54" r:id="rId55"/>
    <sheet name="61204-HERRICK MEMORIAL PUBLIC L" sheetId="55" r:id="rId56"/>
    <sheet name="60380-HURON CO. GENERAL HEALTH " sheetId="56" r:id="rId57"/>
    <sheet name="61273-EXTENSION LIBRARY DISTRIC" sheetId="57" r:id="rId58"/>
    <sheet name="60383-HURON RIVER JOINT FIRE DI" sheetId="58" r:id="rId59"/>
    <sheet name="61360-MONROEVILLE PUBLIC LIBRAR" sheetId="59" r:id="rId60"/>
    <sheet name="61354-NEW LONDON PUBLIC LIBRARY" sheetId="60" r:id="rId61"/>
    <sheet name="61040-NORWALK PUBLIC LIBRARY" sheetId="61" r:id="rId62"/>
    <sheet name="61280-SENECA EAST PUBLIC LIBRAR" sheetId="62" r:id="rId63"/>
    <sheet name="60720-TRI-COMMUNITY AMBULANCE S" sheetId="63" r:id="rId64"/>
    <sheet name="60725-TRI-COMMUNITY FIRE DISTRI" sheetId="64" r:id="rId65"/>
    <sheet name="61110-VERMILION RIVER AMB. DIST" sheetId="65" r:id="rId66"/>
    <sheet name="60200-WAKEMAN FIRE DISTRICT" sheetId="66" r:id="rId67"/>
  </sheets>
  <definedNames>
    <definedName name="_xlnm.Print_Titles" localSheetId="0">'HURON COUNTY SUMMARY'!$A:$A</definedName>
    <definedName name="_xlnm.Print_Titles" localSheetId="1">'90000-BOARD OF DD'!$A:$A</definedName>
    <definedName name="_xlnm.Print_Titles" localSheetId="2">'90001-MHAS'!$A:$A</definedName>
    <definedName name="_xlnm.Print_Titles" localSheetId="3">'90003-911'!$A:$A</definedName>
    <definedName name="_xlnm.Print_Titles" localSheetId="4">'90002-SENIOR CITZEN'!$A:$A</definedName>
    <definedName name="_xlnm.Print_Titles" localSheetId="5">'10390-HURON COUNTY'!$A:$A</definedName>
    <definedName name="_xlnm.Print_Titles" localSheetId="6">'20360-BELLEVUE CSD'!$A:$A</definedName>
    <definedName name="_xlnm.Print_Titles" localSheetId="7">'20720-BUCKEYE CENTRAL LSD'!$A:$A</definedName>
    <definedName name="_xlnm.Print_Titles" localSheetId="8">'20420-EDISON LSD'!$A:$A</definedName>
    <definedName name="_xlnm.Print_Titles" localSheetId="9">'23530-MONROEVILLE LSD'!$A:$A</definedName>
    <definedName name="_xlnm.Print_Titles" localSheetId="10">'23680-NEW LONDON LSD'!$A:$A</definedName>
    <definedName name="_xlnm.Print_Titles" localSheetId="11">'24050-NORWALK CSD'!$A:$A</definedName>
    <definedName name="_xlnm.Print_Titles" localSheetId="12">'24450-PLYMOUTH LSD'!$A:$A</definedName>
    <definedName name="_xlnm.Print_Titles" localSheetId="13">'24850-SENECA EAST LSD'!$A:$A</definedName>
    <definedName name="_xlnm.Print_Titles" localSheetId="14">'24940-SOUTH CENTRAL LSD'!$A:$A</definedName>
    <definedName name="_xlnm.Print_Titles" localSheetId="15">'25790-WELLINGTON EVSD'!$A:$A</definedName>
    <definedName name="_xlnm.Print_Titles" localSheetId="16">'25920-WESTERN RESERVE LSD (HURO'!$A:$A</definedName>
    <definedName name="_xlnm.Print_Titles" localSheetId="17">'25990-WILLARD CSD'!$A:$A</definedName>
    <definedName name="_xlnm.Print_Titles" localSheetId="18">'30130-EHOVE JVSD'!$A:$A</definedName>
    <definedName name="_xlnm.Print_Titles" localSheetId="19">'30230-LORAIN COUNTY JVSD'!$A:$A</definedName>
    <definedName name="_xlnm.Print_Titles" localSheetId="20">'30330-PIONEER JVSD'!$A:$A</definedName>
    <definedName name="_xlnm.Print_Titles" localSheetId="21">'30450-VANGUARD JVSD'!$A:$A</definedName>
    <definedName name="_xlnm.Print_Titles" localSheetId="22">'40680-BRONSON TWP'!$A:$A</definedName>
    <definedName name="_xlnm.Print_Titles" localSheetId="23">'41170-CLARKSFIELD TWP'!$A:$A</definedName>
    <definedName name="_xlnm.Print_Titles" localSheetId="24">'41733-FAIRFIELD TWP'!$A:$A</definedName>
    <definedName name="_xlnm.Print_Titles" localSheetId="25">'41800-FITCHVILLE TWP'!$A:$A</definedName>
    <definedName name="_xlnm.Print_Titles" localSheetId="26">'42122-GREENFIELD TWP'!$A:$A</definedName>
    <definedName name="_xlnm.Print_Titles" localSheetId="27">'42150-GREENWICH TWP'!$A:$A</definedName>
    <definedName name="_xlnm.Print_Titles" localSheetId="28">'42350-HARTLAND TWP'!$A:$A</definedName>
    <definedName name="_xlnm.Print_Titles" localSheetId="29">'43080-LYME TWP'!$A:$A</definedName>
    <definedName name="_xlnm.Print_Titles" localSheetId="30">'43690-NEW HAVEN TWP'!$A:$A</definedName>
    <definedName name="_xlnm.Print_Titles" localSheetId="31">'43710-NEW LONDON TWP'!$A:$A</definedName>
    <definedName name="_xlnm.Print_Titles" localSheetId="32">'43870-NORWALK TWP'!$A:$A</definedName>
    <definedName name="_xlnm.Print_Titles" localSheetId="33">'43881-NORWICH TWP'!$A:$A</definedName>
    <definedName name="_xlnm.Print_Titles" localSheetId="34">'44170-PERU TWP'!$A:$A</definedName>
    <definedName name="_xlnm.Print_Titles" localSheetId="35">'44521-RICHMOND TWP'!$A:$A</definedName>
    <definedName name="_xlnm.Print_Titles" localSheetId="36">'44540-RIDGEFIELD TWP'!$A:$A</definedName>
    <definedName name="_xlnm.Print_Titles" localSheetId="37">'44571-RIPLEY TWP'!$A:$A</definedName>
    <definedName name="_xlnm.Print_Titles" localSheetId="38">'44930-SHERMAN TWP'!$A:$A</definedName>
    <definedName name="_xlnm.Print_Titles" localSheetId="39">'45430-TOWNSEND TWP'!$A:$A</definedName>
    <definedName name="_xlnm.Print_Titles" localSheetId="40">'45710-WAKEMAN TWP'!$A:$A</definedName>
    <definedName name="_xlnm.Print_Titles" localSheetId="41">'50660-BELLEVUE CITY'!$A:$A</definedName>
    <definedName name="_xlnm.Print_Titles" localSheetId="42">'53320-GREENWICH CORP'!$A:$A</definedName>
    <definedName name="_xlnm.Print_Titles" localSheetId="43">'55170-MILAN CORP'!$A:$A</definedName>
    <definedName name="_xlnm.Print_Titles" localSheetId="44">'55350-MONROEVILLE CORP'!$A:$A</definedName>
    <definedName name="_xlnm.Print_Titles" localSheetId="45">'55820-NEW LONDON CORP'!$A:$A</definedName>
    <definedName name="_xlnm.Print_Titles" localSheetId="46">'56070-NORTH FAIRFIELD CORP'!$A:$A</definedName>
    <definedName name="_xlnm.Print_Titles" localSheetId="47">'56190-NORWALK CITY'!$A:$A</definedName>
    <definedName name="_xlnm.Print_Titles" localSheetId="48">'56780-PLYMOUTH CORP'!$A:$A</definedName>
    <definedName name="_xlnm.Print_Titles" localSheetId="49">'58650-WAKEMAN CORP'!$A:$A</definedName>
    <definedName name="_xlnm.Print_Titles" localSheetId="50">'59110-WILLARD CITY'!$A:$A</definedName>
    <definedName name="_xlnm.Print_Titles" localSheetId="51">'61084-BELLEVUE PUBLIC LIBRARY D'!$A:$A</definedName>
    <definedName name="_xlnm.Print_Titles" localSheetId="52">'61056-BERLIN MILAN PUBLIC LIBRA'!$A:$A</definedName>
    <definedName name="_xlnm.Print_Titles" localSheetId="53">'60310-FIRELANDS AMBULANCE DISTR'!$A:$A</definedName>
    <definedName name="_xlnm.Print_Titles" localSheetId="54">'61204-HERRICK MEMORIAL PUBLIC L'!$A:$A</definedName>
    <definedName name="_xlnm.Print_Titles" localSheetId="55">'60380-HURON CO. GENERAL HEALTH '!$A:$A</definedName>
    <definedName name="_xlnm.Print_Titles" localSheetId="56">'61273-EXTENSION LIBRARY DISTRIC'!$A:$A</definedName>
    <definedName name="_xlnm.Print_Titles" localSheetId="57">'60383-HURON RIVER JOINT FIRE DI'!$A:$A</definedName>
    <definedName name="_xlnm.Print_Titles" localSheetId="58">'61360-MONROEVILLE PUBLIC LIBRAR'!$A:$A</definedName>
    <definedName name="_xlnm.Print_Titles" localSheetId="59">'61354-NEW LONDON PUBLIC LIBRARY'!$A:$A</definedName>
    <definedName name="_xlnm.Print_Titles" localSheetId="60">'61040-NORWALK PUBLIC LIBRARY'!$A:$A</definedName>
    <definedName name="_xlnm.Print_Titles" localSheetId="61">'61280-SENECA EAST PUBLIC LIBRAR'!$A:$A</definedName>
    <definedName name="_xlnm.Print_Titles" localSheetId="62">'60720-TRI-COMMUNITY AMBULANCE S'!$A:$A</definedName>
    <definedName name="_xlnm.Print_Titles" localSheetId="63">'60725-TRI-COMMUNITY FIRE DISTRI'!$A:$A</definedName>
    <definedName name="_xlnm.Print_Titles" localSheetId="64">'61110-VERMILION RIVER AMB. DIST'!$A:$A</definedName>
    <definedName name="_xlnm.Print_Titles" localSheetId="65">'60200-WAKEMAN FIRE DISTRICT'!$A:$A</definedName>
  </definedNames>
  <calcPr fullCalcOnLoad="1"/>
</workbook>
</file>

<file path=xl/sharedStrings.xml><?xml version="1.0" encoding="utf-8"?>
<sst xmlns="http://schemas.openxmlformats.org/spreadsheetml/2006/main" count="232" uniqueCount="232">
  <si>
    <t>SOURCE OF RECEIPTS</t>
  </si>
  <si>
    <t>TOTALS</t>
  </si>
  <si>
    <t>REAL PROPERTY</t>
  </si>
  <si>
    <t>Depreciated</t>
  </si>
  <si>
    <t>Like Real</t>
  </si>
  <si>
    <t>TOTAL CURRENT</t>
  </si>
  <si>
    <t>TOTAL DELINQUENT</t>
  </si>
  <si>
    <t>TOTAL COLLECTED</t>
  </si>
  <si>
    <t>REIMBURSEMENTS</t>
  </si>
  <si>
    <t>Non-Business Credit</t>
  </si>
  <si>
    <t>Non-Business Credit Delinquent</t>
  </si>
  <si>
    <t>Owner-Occupancy Credit</t>
  </si>
  <si>
    <t>Owner-Occupancy Credit Delinquent</t>
  </si>
  <si>
    <t>Homestead</t>
  </si>
  <si>
    <t>Homestead Delinquent</t>
  </si>
  <si>
    <t>TOTAL REIMBURSEMENTS</t>
  </si>
  <si>
    <t>TOTAL DISTRIBUTION</t>
  </si>
  <si>
    <t>DEDUCTIONS</t>
  </si>
  <si>
    <t>Aud. And Treas. Fees</t>
  </si>
  <si>
    <t>DETAC Fee</t>
  </si>
  <si>
    <t>Delinquent Advertising</t>
  </si>
  <si>
    <t>Tax Collector Salary</t>
  </si>
  <si>
    <t>ELECTION EXPENSES</t>
  </si>
  <si>
    <t>HEALTH DISTRICT</t>
  </si>
  <si>
    <t>COURT COST</t>
  </si>
  <si>
    <t>TOTAL DEDUCTIONS</t>
  </si>
  <si>
    <t>BALANCES</t>
  </si>
  <si>
    <t>Less Refunds</t>
  </si>
  <si>
    <t>Less Advances</t>
  </si>
  <si>
    <t>NET DISTRIBUTION</t>
  </si>
  <si>
    <t>1976 HURON CO BD OF DD 0.20</t>
  </si>
  <si>
    <t>2001 HURON CO BD OF DD 1.30</t>
  </si>
  <si>
    <t>2003 HURON CO BD OF DD 1.50</t>
  </si>
  <si>
    <t>2006 HURON CO BD OF DD 1.00</t>
  </si>
  <si>
    <t>2018 HURON CO BD OF DD 1.00</t>
  </si>
  <si>
    <t>Please sign and return to this office, revised Code, Sec 321.34</t>
  </si>
  <si>
    <t>It is hereby certified that the above funds for retirement of bonds</t>
  </si>
  <si>
    <t>have been received and paid into the bond retirement fund</t>
  </si>
  <si>
    <t>ROLAND TKACH</t>
  </si>
  <si>
    <t>COUNTY AUDITOR</t>
  </si>
  <si>
    <t>DEPUTY AUDITOR</t>
  </si>
  <si>
    <t>SIGNATURE OF OFFICER</t>
  </si>
  <si>
    <t>2015 MENTAL HEALTH &amp; ADDICTION 0.50</t>
  </si>
  <si>
    <t>2019 911 &amp; COUNTYWIDE COMM 0.50</t>
  </si>
  <si>
    <t>2024 SENIOR CITIZENS 0.85</t>
  </si>
  <si>
    <t xml:space="preserve"> GENERAL FUND 2.10</t>
  </si>
  <si>
    <t xml:space="preserve"> GENERAL FUND 4.30</t>
  </si>
  <si>
    <t xml:space="preserve"> PERMANENT IMPROVEMENT 0.50</t>
  </si>
  <si>
    <t>1976 CURRENT EXPENSE 23.40</t>
  </si>
  <si>
    <t>2000 PERMANENT IMPROVEMENT 2.00</t>
  </si>
  <si>
    <t>2009 BOND ($23,410,000) 2.70</t>
  </si>
  <si>
    <t>2011 EMERGENCY ($925,000) 2.20</t>
  </si>
  <si>
    <t>2013 BOND ($2,800,000) 0.40</t>
  </si>
  <si>
    <t>2013 EMERGENCY ($1,350,000) 3.20</t>
  </si>
  <si>
    <t xml:space="preserve"> GENERAL FUND 4.20</t>
  </si>
  <si>
    <t>1976 CURRENT EXPENSE 25.00</t>
  </si>
  <si>
    <t>1983 CURRENT EXPENSE 15.80</t>
  </si>
  <si>
    <t>2007 CLASSROOM FACILITIES 0.50</t>
  </si>
  <si>
    <t xml:space="preserve"> GENERAL FUND 4.60</t>
  </si>
  <si>
    <t>1976 CURRENT EXPENSE 26.80</t>
  </si>
  <si>
    <t>1985 CURRENT EXPENSE 5.50</t>
  </si>
  <si>
    <t>1986 CURRENT EXPENSE 3.00</t>
  </si>
  <si>
    <t>1987 CURRENT EXPENSE 6.00</t>
  </si>
  <si>
    <t>1991 CURRENT EXPENSE 2.00</t>
  </si>
  <si>
    <t>1995 CURRENT EXPENSE 2.00</t>
  </si>
  <si>
    <t>1997 CURRENT EXPENSE 3.90</t>
  </si>
  <si>
    <t>1999 PERMANENT IMPROVEMENT 2.00</t>
  </si>
  <si>
    <t>2002 PERMANENT IMPROVEMENT 1.50</t>
  </si>
  <si>
    <t>2010 EMERGENCY ($875,000) 2.07</t>
  </si>
  <si>
    <t>2013 SUBSITUTE (5705.199) 4.36</t>
  </si>
  <si>
    <t xml:space="preserve"> GENERAL FUND 4.50</t>
  </si>
  <si>
    <t>1976 CURRENT EXPENSE 6.50</t>
  </si>
  <si>
    <t>1976 CURRENT EXPENSE 16.30</t>
  </si>
  <si>
    <t>1988 PERMANENT IMPROVEMENT 1.80</t>
  </si>
  <si>
    <t>2012 BOND ($4,195,000) 1.40</t>
  </si>
  <si>
    <t>2012 EMERGENCY ($300,000) 1.95</t>
  </si>
  <si>
    <t>2015 EMERGENCY ($443,000) 2.90</t>
  </si>
  <si>
    <t>1976 CURRENT EXPENSE 25.20</t>
  </si>
  <si>
    <t>2011 EMERGENCY ($152,000) 0.85</t>
  </si>
  <si>
    <t xml:space="preserve"> GENERAL FUND 4.90</t>
  </si>
  <si>
    <t>1976 CURRENT EXPENSE 22.70</t>
  </si>
  <si>
    <t>1977 CURRENT EXPENSE 4.00</t>
  </si>
  <si>
    <t>1982 PERMANENT IMPROVEMENT 3.00</t>
  </si>
  <si>
    <t>2014 EMERGENCY ($1,540,000) 3.15</t>
  </si>
  <si>
    <t>2024 BOND ($47,780,000) 4.35</t>
  </si>
  <si>
    <t xml:space="preserve"> GENERAL FUND 4.40</t>
  </si>
  <si>
    <t>1976 CURRENT EXPENSE 21.30</t>
  </si>
  <si>
    <t>2012 EMERGENCY ($325,000) 3.40</t>
  </si>
  <si>
    <t xml:space="preserve"> GENERAL FUND 4.10</t>
  </si>
  <si>
    <t>1976 CURRENT EXPENSE 19.20</t>
  </si>
  <si>
    <t>1980 CURRENT EXPENSE 7.00</t>
  </si>
  <si>
    <t>2005 BOND ($3,072,000) 1.30</t>
  </si>
  <si>
    <t>2005 BOND ($8,778,000) 3.25</t>
  </si>
  <si>
    <t>2005 CLASSROOM FACILITIES 0.50</t>
  </si>
  <si>
    <t>1976 CURRENT EXPENSE 5.70</t>
  </si>
  <si>
    <t>1976 CURRENT EXPENSE 24.30</t>
  </si>
  <si>
    <t>2017 PERMANENT IMPROVEMENT 1.00</t>
  </si>
  <si>
    <t xml:space="preserve"> GENERAL FUND 3.70</t>
  </si>
  <si>
    <t>2011 EMERGENCY ($970,000) 2.78</t>
  </si>
  <si>
    <t>2012 BOND ($11,575,000) 1.46</t>
  </si>
  <si>
    <t>2012 PERMANENT IMPROVEMENT 0.50</t>
  </si>
  <si>
    <t>1976 CURRENT EXPENSE 4.70</t>
  </si>
  <si>
    <t>1976 CURRENT EXPENSE 16.90</t>
  </si>
  <si>
    <t>1977 CURRENT EXPENSE 5.00</t>
  </si>
  <si>
    <t>1976 CURRENT EXPENSE 28.30</t>
  </si>
  <si>
    <t>1977 CURRENT EXPENSE 3.00</t>
  </si>
  <si>
    <t>1990 CURRENT EXPENSE 5.00</t>
  </si>
  <si>
    <t>2010 EMERGENCY ($1,200,000) 3.80</t>
  </si>
  <si>
    <t>2011 BOND ($10,500,000) 1.60</t>
  </si>
  <si>
    <t>2014 LIBRARY BOND ($1,600,000) 0.35</t>
  </si>
  <si>
    <t>1976 CURRENT EXPENSE 1.95</t>
  </si>
  <si>
    <t>2011 CURRENT EXPENSE 1.50</t>
  </si>
  <si>
    <t>2014 CURRENT EXPENSE 0.50</t>
  </si>
  <si>
    <t>2017 PERMANENT IMPROVEMENT 0.50</t>
  </si>
  <si>
    <t>2024 BOND/FACILITIES ($210,000,000) 2.20</t>
  </si>
  <si>
    <t>1976 CURRENT EXPENSE 1.70</t>
  </si>
  <si>
    <t>1997 CURRENT EXPENSES 0.75</t>
  </si>
  <si>
    <t>1980 CURRENT EXPENSE 1.00</t>
  </si>
  <si>
    <t>1983 CURRENT EXPENSE 1.00</t>
  </si>
  <si>
    <t>2014 CURRENT EXPENSE 1.70</t>
  </si>
  <si>
    <t>1976 CURRENT EXPENSE 1.60</t>
  </si>
  <si>
    <t xml:space="preserve"> GENERAL FUND 3.00</t>
  </si>
  <si>
    <t>2002 CURRENT EXPENSE 1.00</t>
  </si>
  <si>
    <t>2018 FIRE &amp; AMBULANCE 1.75</t>
  </si>
  <si>
    <t xml:space="preserve"> GENERAL FUND 3.40</t>
  </si>
  <si>
    <t>2024 FIRE &amp; EMS 2.00</t>
  </si>
  <si>
    <t xml:space="preserve"> GENERAL FUND 1.30</t>
  </si>
  <si>
    <t xml:space="preserve"> ROAD AND BRIDGE 2.10</t>
  </si>
  <si>
    <t>1997 FIRE 1.00</t>
  </si>
  <si>
    <t>2014 CEMETARY 0.75</t>
  </si>
  <si>
    <t>2014 FIRE 2.00</t>
  </si>
  <si>
    <t>2023 FIRE &amp; EMS 1.00</t>
  </si>
  <si>
    <t>2001 ROAD IMPROVEMENT 1.00</t>
  </si>
  <si>
    <t xml:space="preserve"> GENERAL FUND 1.80</t>
  </si>
  <si>
    <t xml:space="preserve"> ROAD AND BRIDGE 1.50</t>
  </si>
  <si>
    <t>2018 FIRE &amp; AMBLUANCE/E.M.S. 2.50</t>
  </si>
  <si>
    <t xml:space="preserve"> GENERAL FUND 0.50</t>
  </si>
  <si>
    <t xml:space="preserve"> ROAD AND BRIDGE 2.90</t>
  </si>
  <si>
    <t>2019 CURRENT EXPENSE 2.00</t>
  </si>
  <si>
    <t>2025 FIRE &amp; E.M.S. 1.50</t>
  </si>
  <si>
    <t xml:space="preserve"> CURRENT EXPENSE 1.70</t>
  </si>
  <si>
    <t xml:space="preserve"> ROAD AND BRIDGE 1.40</t>
  </si>
  <si>
    <t>2018 CURRENT EXPENSE 2.00</t>
  </si>
  <si>
    <t>2025 ROAD IMPROVEMENT 1.40</t>
  </si>
  <si>
    <t xml:space="preserve"> FIRE DISTRICT 1.00</t>
  </si>
  <si>
    <t xml:space="preserve"> ROAD LEVY 1.00</t>
  </si>
  <si>
    <t>2019 FIRE &amp; AMBULANCE 1.60</t>
  </si>
  <si>
    <t xml:space="preserve"> GENERAL FUND 2.90</t>
  </si>
  <si>
    <t>2018 FIRE AND E.M.S. 1.00</t>
  </si>
  <si>
    <t xml:space="preserve"> GENERAL FUND 0.60</t>
  </si>
  <si>
    <t>2000 FIRE 0.70</t>
  </si>
  <si>
    <t>2015 FIRE 0.75</t>
  </si>
  <si>
    <t>2025 FIRE 0.30</t>
  </si>
  <si>
    <t>2014 FIRE &amp; E.M.S. 2.50</t>
  </si>
  <si>
    <t xml:space="preserve"> GENERAL FUND 1.90</t>
  </si>
  <si>
    <t>1985 FIRE &amp; AMBULANCE/E.M.S. 0.10</t>
  </si>
  <si>
    <t>2025 FIRE &amp; AMBULANCE/E.M.S. 0.10</t>
  </si>
  <si>
    <t xml:space="preserve"> GENERAL FUND 3.20</t>
  </si>
  <si>
    <t xml:space="preserve"> ROAD AND BRIDGE 0.10</t>
  </si>
  <si>
    <t>2017 FIRE &amp; AMBULANCE 1.50</t>
  </si>
  <si>
    <t xml:space="preserve"> ROAD LEVY 2.40</t>
  </si>
  <si>
    <t>2002 CEMETERY 0.25</t>
  </si>
  <si>
    <t>2020 AMBULANCE &amp; E.M.S. 0.25</t>
  </si>
  <si>
    <t xml:space="preserve"> GENERAL FUND 2.75</t>
  </si>
  <si>
    <t xml:space="preserve"> ROAD AND BRIDGE 0.65</t>
  </si>
  <si>
    <t xml:space="preserve"> GENERAL FUND 3.10</t>
  </si>
  <si>
    <t xml:space="preserve"> ROAD AND BRIDGE 1.60</t>
  </si>
  <si>
    <t>2002 FIRE 1.50</t>
  </si>
  <si>
    <t>2003 FIRE 2.00</t>
  </si>
  <si>
    <t>2014 BOND ($1,300,000) 1.30</t>
  </si>
  <si>
    <t xml:space="preserve"> GENERAL FUND 0.90</t>
  </si>
  <si>
    <t xml:space="preserve"> GENERAL FUND 1.00</t>
  </si>
  <si>
    <t xml:space="preserve"> ROAD LEVY 1.50</t>
  </si>
  <si>
    <t>2015 ROAD AND BRIDGE 1.50</t>
  </si>
  <si>
    <t xml:space="preserve"> FIREMAN'S FUND 0.30</t>
  </si>
  <si>
    <t xml:space="preserve"> GENERAL FUND 2.00</t>
  </si>
  <si>
    <t xml:space="preserve"> POLICE PENSION 0.30</t>
  </si>
  <si>
    <t>1989 AMBULANCE &amp; E.M.S. 2.00</t>
  </si>
  <si>
    <t>2008 RECREATIONAL 0.50</t>
  </si>
  <si>
    <t>2012 RECREATIONAL 1.00</t>
  </si>
  <si>
    <t>2013 RECREATIONAL 0.50</t>
  </si>
  <si>
    <t>2012 CURRENT EXPENSE 1.60</t>
  </si>
  <si>
    <t>2021 CEMETERY 1.25</t>
  </si>
  <si>
    <t>2021 PARK &amp; RECREATION 1.60</t>
  </si>
  <si>
    <t>2023 POLICE 5.00</t>
  </si>
  <si>
    <t xml:space="preserve"> POLICE 0.30</t>
  </si>
  <si>
    <t>1995 STREETS 4.00</t>
  </si>
  <si>
    <t>2008 CURRENT EXPENSE 3.50</t>
  </si>
  <si>
    <t xml:space="preserve"> GENERAL FUND 2.50</t>
  </si>
  <si>
    <t xml:space="preserve"> GENERAL FUND 2.60</t>
  </si>
  <si>
    <t>2023 PARK &amp; RECREATION 3.00</t>
  </si>
  <si>
    <t>2001 CURRENT EXPENSE 1.40</t>
  </si>
  <si>
    <t>2017 CURRENT EXPENSE 1.80</t>
  </si>
  <si>
    <t>2021 CURRENT EXPENSE 0.60</t>
  </si>
  <si>
    <t xml:space="preserve"> GENERAL FUND 2.40</t>
  </si>
  <si>
    <t>1976 FIRE &amp; E.M.S. 0.90</t>
  </si>
  <si>
    <t>2018 POLICE 0.90</t>
  </si>
  <si>
    <t>2020 RECREATIONAL 1.75</t>
  </si>
  <si>
    <t>1982 FIRE &amp; E.M.S. 3.00</t>
  </si>
  <si>
    <t>1995 FIRE &amp; AMBULANCE 5.00</t>
  </si>
  <si>
    <t>1997 CURRENT EXPENSE 6.00</t>
  </si>
  <si>
    <t>2002 CEMETERY 1.00</t>
  </si>
  <si>
    <t>2002 PARK 1.00</t>
  </si>
  <si>
    <t>2004 FIRE 0.50</t>
  </si>
  <si>
    <t>2005 CEMETERY 1.00</t>
  </si>
  <si>
    <t>2006 POLICE 2.00</t>
  </si>
  <si>
    <t>2024 GENERAL INFRASTRUCTURE 2.00</t>
  </si>
  <si>
    <t>2025 RECREATIONAL 0.50</t>
  </si>
  <si>
    <t>2005 CURRENT EXPENSE 1.00</t>
  </si>
  <si>
    <t>2002 CURRENT EXPENSE 0.80</t>
  </si>
  <si>
    <t>2003 AMBULANCE 1.00</t>
  </si>
  <si>
    <t>2021 CURRENT EXPENSE 1.00</t>
  </si>
  <si>
    <t>2007 CURRENT EXPENSE 0.77</t>
  </si>
  <si>
    <t>2017 CURRENT EXPENSE 0.48</t>
  </si>
  <si>
    <t>2017 CURRENT EXPENSE 0.50</t>
  </si>
  <si>
    <t>2020 CURRENT EXPENSE 0.25</t>
  </si>
  <si>
    <t>2011 CURRENT EXPENSE 0.98</t>
  </si>
  <si>
    <t>2016 CURRENT EXPENSE 0.30</t>
  </si>
  <si>
    <t>1991 FIRE 1.25</t>
  </si>
  <si>
    <t>2011 FIRE 1.25</t>
  </si>
  <si>
    <t>2019 FIRE 1.00</t>
  </si>
  <si>
    <t>2022 CURRENT EXPENSE 1.00</t>
  </si>
  <si>
    <t>2018 CURRENT EXPENSE 1.00</t>
  </si>
  <si>
    <t>2012 CURRENT EXPENSE 0.55</t>
  </si>
  <si>
    <t>2021 CURRENT EXPENSE 0.75</t>
  </si>
  <si>
    <t>2022 AMBULANCE &amp; E.M.S. 2.50</t>
  </si>
  <si>
    <t>2001 CURRENT EXPENSE 3.00</t>
  </si>
  <si>
    <t>2007 AMBULANCE &amp; E.M.S. 1.00</t>
  </si>
  <si>
    <t>2013 AMBULANCE &amp; E.M.S. 1.00</t>
  </si>
  <si>
    <t>2000 FIRE 1.00</t>
  </si>
  <si>
    <t>2001 FIRE 1.00</t>
  </si>
  <si>
    <t>2002 FIRE 2.50</t>
  </si>
</sst>
</file>

<file path=xl/styles.xml><?xml version="1.0" encoding="utf-8"?>
<styleSheet xmlns="http://schemas.openxmlformats.org/spreadsheetml/2006/main">
  <numFmts count="1">
    <numFmt numFmtId="164" formatCode="#,##0.00_);[Red](#,##0.00);&quot;&quot;"/>
  </numFmts>
  <fonts count="3">
    <font>
      <sz val="11"/>
      <name val="Calibri"/>
    </font>
    <font>
      <b/>
      <sz val="7"/>
      <color rgb="FF000000" tint="0"/>
      <name val="Arial"/>
    </font>
    <font>
      <sz val="7"/>
      <color rgb="FF000000" tint="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 tint="0"/>
      </bottom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000000" tint="0"/>
      </top>
      <bottom/>
      <diagonal/>
    </border>
  </borders>
  <cellStyleXfs count="1">
    <xf numFmtId="0" fontId="0"/>
  </cellStyleXfs>
  <cellXfs count="19">
    <xf numFmtId="0" applyNumberFormat="1" fontId="0" applyFont="1" xfId="0" applyProtection="1"/>
    <xf numFmtId="0" applyNumberFormat="1" fontId="1" applyFont="1" borderId="2" applyBorder="1" xfId="0" applyProtection="1"/>
    <xf numFmtId="0" applyNumberFormat="1" fontId="0" applyFont="1" xfId="0" applyProtection="1" applyAlignment="1">
      <alignment horizontal="center" wrapText="1"/>
    </xf>
    <xf numFmtId="0" applyNumberFormat="1" fontId="1" applyFont="1" borderId="2" applyBorder="1" xfId="0" applyProtection="1" applyAlignment="1">
      <alignment horizontal="center" wrapText="1"/>
    </xf>
    <xf numFmtId="0" applyNumberFormat="1" fontId="2" applyFont="1" borderId="3" applyBorder="1" xfId="0" applyProtection="1">
      <alignment indent="1"/>
    </xf>
    <xf numFmtId="164" applyNumberFormat="1" fontId="2" applyFont="1" borderId="3" applyBorder="1" xfId="0" applyProtection="1" applyAlignment="1">
      <alignment horizontal="right" wrapText="1"/>
    </xf>
    <xf numFmtId="0" applyNumberFormat="1" fontId="2" applyFont="1" xfId="0" applyProtection="1">
      <alignment indent="1"/>
    </xf>
    <xf numFmtId="164" applyNumberFormat="1" fontId="2" applyFont="1" xfId="0" applyProtection="1" applyAlignment="1">
      <alignment horizontal="right" wrapText="1"/>
    </xf>
    <xf numFmtId="0" applyNumberFormat="1" fontId="2" applyFont="1" borderId="2" applyBorder="1" xfId="0" applyProtection="1">
      <alignment indent="1"/>
    </xf>
    <xf numFmtId="164" applyNumberFormat="1" fontId="2" applyFont="1" borderId="2" applyBorder="1" xfId="0" applyProtection="1" applyAlignment="1">
      <alignment horizontal="right" wrapText="1"/>
    </xf>
    <xf numFmtId="0" applyNumberFormat="1" fontId="1" applyFont="1" borderId="1" applyBorder="1" xfId="0" applyProtection="1"/>
    <xf numFmtId="0" applyNumberFormat="1" fontId="2" applyFont="1" xfId="0" applyProtection="1" applyAlignment="1">
      <alignment horizontal="left" indent="1"/>
    </xf>
    <xf numFmtId="0" applyNumberFormat="1" fontId="2" applyFont="1" borderId="1" applyBorder="1" xfId="0" applyProtection="1" applyAlignment="1">
      <alignment horizontal="center" wrapText="1" indent="1"/>
    </xf>
    <xf numFmtId="0" applyNumberFormat="1" fontId="2" applyFont="1" borderId="1" applyBorder="1" xfId="0" applyProtection="1">
      <alignment indent="1"/>
    </xf>
    <xf numFmtId="164" applyNumberFormat="1" fontId="2" applyFont="1" xfId="0" applyProtection="1" applyAlignment="1">
      <alignment horizontal="right"/>
    </xf>
    <xf numFmtId="164" applyNumberFormat="1" fontId="2" applyFont="1" borderId="3" applyBorder="1" xfId="0" applyProtection="1" applyAlignment="1">
      <alignment horizontal="right"/>
    </xf>
    <xf numFmtId="164" applyNumberFormat="1" fontId="2" applyFont="1" borderId="1" applyBorder="1" xfId="0" applyProtection="1" applyAlignment="1">
      <alignment horizontal="right"/>
    </xf>
    <xf numFmtId="164" applyNumberFormat="1" fontId="2" applyFont="1" borderId="2" applyBorder="1" xfId="0" applyProtection="1" applyAlignment="1">
      <alignment horizontal="right"/>
    </xf>
    <xf numFmtId="0" applyNumberFormat="1" fontId="2" applyFont="1" xfId="0" applyProtection="1" applyAlignment="1">
      <alignment horizontal="center" wrapText="1" inden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Q76"/>
  <sheetViews>
    <sheetView workbookViewId="0"/>
  </sheetViews>
  <sheetFormatPr defaultRowHeight="12.75" customHeight="1"/>
  <cols>
    <col min="1" max="1" width="24.285675048828125" customWidth="1"/>
    <col min="2" max="2" width="9.140625" customWidth="1"/>
    <col min="14" max="14" hidden="1" width="9.140625" customWidth="1"/>
    <col min="15" max="15" hidden="1" width="9.140625" customWidth="1"/>
    <col min="16" max="16" hidden="1" width="9.140625" customWidth="1"/>
    <col min="17" max="17" hidden="1" width="9.140625" customWidth="1"/>
    <col min="18" max="18" hidden="1" width="9.140625" customWidth="1"/>
    <col min="21" max="21" hidden="1" width="9.140625" customWidth="1"/>
    <col min="22" max="22" hidden="1" width="9.140625" customWidth="1"/>
    <col min="23" max="23" hidden="1" width="9.140625" customWidth="1"/>
    <col min="24" max="24" hidden="1" width="9.140625" customWidth="1"/>
    <col min="25" max="25" hidden="1" width="9.140625" customWidth="1"/>
    <col min="26" max="26" hidden="1" width="9.140625" customWidth="1"/>
    <col min="27" max="27" hidden="1" width="9.140625" customWidth="1"/>
    <col min="28" max="28" hidden="1" width="9.140625" customWidth="1"/>
    <col min="31" max="31" hidden="1" width="9.140625" customWidth="1"/>
    <col min="32" max="32" hidden="1" width="9.140625" customWidth="1"/>
    <col min="33" max="33" hidden="1" width="9.140625" customWidth="1"/>
    <col min="34" max="34" hidden="1" width="9.140625" customWidth="1"/>
    <col min="35" max="35" hidden="1" width="9.140625" customWidth="1"/>
    <col min="36" max="36" hidden="1" width="9.140625" customWidth="1"/>
    <col min="37" max="37" hidden="1" width="9.140625" customWidth="1"/>
    <col min="38" max="38" hidden="1" width="9.140625" customWidth="1"/>
    <col min="40" max="40" hidden="1" width="9.140625" customWidth="1"/>
    <col min="41" max="41" hidden="1" width="9.140625" customWidth="1"/>
    <col min="42" max="42" hidden="1" width="9.140625" customWidth="1"/>
    <col min="43" max="43" hidden="1" width="9.140625" customWidth="1"/>
  </cols>
  <sheetData>
    <row r="1">
      <c r="N1" s="0">
        <f>'10390-HURON COUNTY'!C4</f>
      </c>
      <c r="O1" s="0">
        <f>'10390-HURON COUNTY'!C5</f>
      </c>
      <c r="P1" s="0">
        <f>'10390-HURON COUNTY'!C6</f>
      </c>
      <c r="Q1" s="0">
        <f>'10390-HURON COUNTY'!C7</f>
      </c>
      <c r="R1" s="0">
        <f>'10390-HURON COUNTY'!C8</f>
      </c>
      <c r="U1" s="0">
        <f>'10390-HURON COUNTY'!C11</f>
      </c>
      <c r="V1" s="0">
        <f>'10390-HURON COUNTY'!C12</f>
      </c>
      <c r="W1" s="0">
        <f>'10390-HURON COUNTY'!C13</f>
      </c>
      <c r="X1" s="0">
        <f>'10390-HURON COUNTY'!C14</f>
      </c>
      <c r="Y1" s="0">
        <f>'10390-HURON COUNTY'!C15</f>
      </c>
      <c r="Z1" s="0">
        <f>'10390-HURON COUNTY'!C16</f>
      </c>
      <c r="AA1" s="0">
        <f>'10390-HURON COUNTY'!C17</f>
      </c>
      <c r="AB1" s="0">
        <f>'10390-HURON COUNTY'!C18</f>
      </c>
      <c r="AE1" s="0">
        <f>'10390-HURON COUNTY'!C21</f>
      </c>
      <c r="AF1" s="0">
        <f>'10390-HURON COUNTY'!C22</f>
      </c>
      <c r="AG1" s="0">
        <f>'10390-HURON COUNTY'!C23</f>
      </c>
      <c r="AH1" s="0">
        <f>'10390-HURON COUNTY'!C24</f>
      </c>
      <c r="AI1" s="0">
        <f>'10390-HURON COUNTY'!C25</f>
      </c>
      <c r="AJ1" s="0">
        <f>'10390-HURON COUNTY'!C26</f>
      </c>
      <c r="AK1" s="0">
        <f>'10390-HURON COUNTY'!C27</f>
      </c>
      <c r="AL1" s="0">
        <f>'10390-HURON COUNTY'!C28</f>
      </c>
      <c r="AN1" s="0">
        <f>'10390-HURON COUNTY'!C30</f>
      </c>
      <c r="AO1" s="0">
        <f>'10390-HURON COUNTY'!C31</f>
      </c>
      <c r="AP1" s="0">
        <f>'10390-HURON COUNTY'!C32</f>
      </c>
      <c r="AQ1" s="0">
        <f>'10390-HURON COUNTY'!C33</f>
      </c>
    </row>
    <row r="2">
      <c r="A2" s="1" t="s">
        <v>0</v>
      </c>
      <c r="B2" s="1" t="s">
        <v>1</v>
      </c>
      <c r="N2" s="0">
        <f>'20360-BELLEVUE CSD'!J4</f>
      </c>
      <c r="O2" s="0">
        <f>'20360-BELLEVUE CSD'!J5</f>
      </c>
      <c r="P2" s="0">
        <f>'20360-BELLEVUE CSD'!J6</f>
      </c>
      <c r="Q2" s="0">
        <f>'20360-BELLEVUE CSD'!J7</f>
      </c>
      <c r="R2" s="0">
        <f>'20360-BELLEVUE CSD'!J8</f>
      </c>
      <c r="U2" s="0">
        <f>'20360-BELLEVUE CSD'!J11</f>
      </c>
      <c r="V2" s="0">
        <f>'20360-BELLEVUE CSD'!J12</f>
      </c>
      <c r="W2" s="0">
        <f>'20360-BELLEVUE CSD'!J13</f>
      </c>
      <c r="X2" s="0">
        <f>'20360-BELLEVUE CSD'!J14</f>
      </c>
      <c r="Y2" s="0">
        <f>'20360-BELLEVUE CSD'!J15</f>
      </c>
      <c r="Z2" s="0">
        <f>'20360-BELLEVUE CSD'!J16</f>
      </c>
      <c r="AA2" s="0">
        <f>'20360-BELLEVUE CSD'!J17</f>
      </c>
      <c r="AB2" s="0">
        <f>'20360-BELLEVUE CSD'!J18</f>
      </c>
      <c r="AE2" s="0">
        <f>'20360-BELLEVUE CSD'!J21</f>
      </c>
      <c r="AF2" s="0">
        <f>'20360-BELLEVUE CSD'!J22</f>
      </c>
      <c r="AG2" s="0">
        <f>'20360-BELLEVUE CSD'!J23</f>
      </c>
      <c r="AH2" s="0">
        <f>'20360-BELLEVUE CSD'!J24</f>
      </c>
      <c r="AI2" s="0">
        <f>'20360-BELLEVUE CSD'!J25</f>
      </c>
      <c r="AJ2" s="0">
        <f>'20360-BELLEVUE CSD'!J26</f>
      </c>
      <c r="AK2" s="0">
        <f>'20360-BELLEVUE CSD'!J27</f>
      </c>
      <c r="AL2" s="0">
        <f>'20360-BELLEVUE CSD'!J28</f>
      </c>
      <c r="AN2" s="0">
        <f>'20360-BELLEVUE CSD'!J30</f>
      </c>
      <c r="AO2" s="0">
        <f>'20360-BELLEVUE CSD'!J31</f>
      </c>
      <c r="AP2" s="0">
        <f>'20360-BELLEVUE CSD'!J32</f>
      </c>
      <c r="AQ2" s="0">
        <f>'20360-BELLEVUE CSD'!J33</f>
      </c>
    </row>
    <row r="3" ht="12" customHeight="1">
      <c r="A3" s="1" t="s">
        <v>2</v>
      </c>
      <c r="N3" s="0">
        <f>'24050-NORWALK CSD'!I4</f>
      </c>
      <c r="O3" s="0">
        <f>'24050-NORWALK CSD'!I5</f>
      </c>
      <c r="P3" s="0">
        <f>'24050-NORWALK CSD'!I6</f>
      </c>
      <c r="Q3" s="0">
        <f>'24050-NORWALK CSD'!I7</f>
      </c>
      <c r="R3" s="0">
        <f>'24050-NORWALK CSD'!I8</f>
      </c>
      <c r="U3" s="0">
        <f>'24050-NORWALK CSD'!I11</f>
      </c>
      <c r="V3" s="0">
        <f>'24050-NORWALK CSD'!I12</f>
      </c>
      <c r="W3" s="0">
        <f>'24050-NORWALK CSD'!I13</f>
      </c>
      <c r="X3" s="0">
        <f>'24050-NORWALK CSD'!I14</f>
      </c>
      <c r="Y3" s="0">
        <f>'24050-NORWALK CSD'!I15</f>
      </c>
      <c r="Z3" s="0">
        <f>'24050-NORWALK CSD'!I16</f>
      </c>
      <c r="AA3" s="0">
        <f>'24050-NORWALK CSD'!I17</f>
      </c>
      <c r="AB3" s="0">
        <f>'24050-NORWALK CSD'!I18</f>
      </c>
      <c r="AE3" s="0">
        <f>'24050-NORWALK CSD'!I21</f>
      </c>
      <c r="AF3" s="0">
        <f>'24050-NORWALK CSD'!I22</f>
      </c>
      <c r="AG3" s="0">
        <f>'24050-NORWALK CSD'!I23</f>
      </c>
      <c r="AH3" s="0">
        <f>'24050-NORWALK CSD'!I24</f>
      </c>
      <c r="AI3" s="0">
        <f>'24050-NORWALK CSD'!I25</f>
      </c>
      <c r="AJ3" s="0">
        <f>'24050-NORWALK CSD'!I26</f>
      </c>
      <c r="AK3" s="0">
        <f>'24050-NORWALK CSD'!I27</f>
      </c>
      <c r="AL3" s="0">
        <f>'24050-NORWALK CSD'!I28</f>
      </c>
      <c r="AN3" s="0">
        <f>'24050-NORWALK CSD'!I30</f>
      </c>
      <c r="AO3" s="0">
        <f>'24050-NORWALK CSD'!I31</f>
      </c>
      <c r="AP3" s="0">
        <f>'24050-NORWALK CSD'!I32</f>
      </c>
      <c r="AQ3" s="0">
        <f>'24050-NORWALK CSD'!I33</f>
      </c>
    </row>
    <row r="4" ht="12" customHeight="1">
      <c r="A4" s="4" t="s">
        <v>3</v>
      </c>
      <c r="B4" s="15">
        <f>=SUM(N1:N76)</f>
      </c>
      <c r="N4" s="0">
        <f>'25990-WILLARD CSD'!I4</f>
      </c>
      <c r="O4" s="0">
        <f>'25990-WILLARD CSD'!I5</f>
      </c>
      <c r="P4" s="0">
        <f>'25990-WILLARD CSD'!I6</f>
      </c>
      <c r="Q4" s="0">
        <f>'25990-WILLARD CSD'!I7</f>
      </c>
      <c r="R4" s="0">
        <f>'25990-WILLARD CSD'!I8</f>
      </c>
      <c r="U4" s="0">
        <f>'25990-WILLARD CSD'!I11</f>
      </c>
      <c r="V4" s="0">
        <f>'25990-WILLARD CSD'!I12</f>
      </c>
      <c r="W4" s="0">
        <f>'25990-WILLARD CSD'!I13</f>
      </c>
      <c r="X4" s="0">
        <f>'25990-WILLARD CSD'!I14</f>
      </c>
      <c r="Y4" s="0">
        <f>'25990-WILLARD CSD'!I15</f>
      </c>
      <c r="Z4" s="0">
        <f>'25990-WILLARD CSD'!I16</f>
      </c>
      <c r="AA4" s="0">
        <f>'25990-WILLARD CSD'!I17</f>
      </c>
      <c r="AB4" s="0">
        <f>'25990-WILLARD CSD'!I18</f>
      </c>
      <c r="AE4" s="0">
        <f>'25990-WILLARD CSD'!I21</f>
      </c>
      <c r="AF4" s="0">
        <f>'25990-WILLARD CSD'!I22</f>
      </c>
      <c r="AG4" s="0">
        <f>'25990-WILLARD CSD'!I23</f>
      </c>
      <c r="AH4" s="0">
        <f>'25990-WILLARD CSD'!I24</f>
      </c>
      <c r="AI4" s="0">
        <f>'25990-WILLARD CSD'!I25</f>
      </c>
      <c r="AJ4" s="0">
        <f>'25990-WILLARD CSD'!I26</f>
      </c>
      <c r="AK4" s="0">
        <f>'25990-WILLARD CSD'!I27</f>
      </c>
      <c r="AL4" s="0">
        <f>'25990-WILLARD CSD'!I28</f>
      </c>
      <c r="AN4" s="0">
        <f>'25990-WILLARD CSD'!I30</f>
      </c>
      <c r="AO4" s="0">
        <f>'25990-WILLARD CSD'!I31</f>
      </c>
      <c r="AP4" s="0">
        <f>'25990-WILLARD CSD'!I32</f>
      </c>
      <c r="AQ4" s="0">
        <f>'25990-WILLARD CSD'!I33</f>
      </c>
    </row>
    <row r="5" ht="12" customHeight="1">
      <c r="A5" s="6" t="s">
        <v>4</v>
      </c>
      <c r="B5" s="16">
        <f>=SUM(O1:O76)</f>
      </c>
      <c r="N5" s="0">
        <f>'23530-MONROEVILLE LSD'!I4</f>
      </c>
      <c r="O5" s="0">
        <f>'23530-MONROEVILLE LSD'!I5</f>
      </c>
      <c r="P5" s="0">
        <f>'23530-MONROEVILLE LSD'!I6</f>
      </c>
      <c r="Q5" s="0">
        <f>'23530-MONROEVILLE LSD'!I7</f>
      </c>
      <c r="R5" s="0">
        <f>'23530-MONROEVILLE LSD'!I8</f>
      </c>
      <c r="U5" s="0">
        <f>'23530-MONROEVILLE LSD'!I11</f>
      </c>
      <c r="V5" s="0">
        <f>'23530-MONROEVILLE LSD'!I12</f>
      </c>
      <c r="W5" s="0">
        <f>'23530-MONROEVILLE LSD'!I13</f>
      </c>
      <c r="X5" s="0">
        <f>'23530-MONROEVILLE LSD'!I14</f>
      </c>
      <c r="Y5" s="0">
        <f>'23530-MONROEVILLE LSD'!I15</f>
      </c>
      <c r="Z5" s="0">
        <f>'23530-MONROEVILLE LSD'!I16</f>
      </c>
      <c r="AA5" s="0">
        <f>'23530-MONROEVILLE LSD'!I17</f>
      </c>
      <c r="AB5" s="0">
        <f>'23530-MONROEVILLE LSD'!I18</f>
      </c>
      <c r="AE5" s="0">
        <f>'23530-MONROEVILLE LSD'!I21</f>
      </c>
      <c r="AF5" s="0">
        <f>'23530-MONROEVILLE LSD'!I22</f>
      </c>
      <c r="AG5" s="0">
        <f>'23530-MONROEVILLE LSD'!I23</f>
      </c>
      <c r="AH5" s="0">
        <f>'23530-MONROEVILLE LSD'!I24</f>
      </c>
      <c r="AI5" s="0">
        <f>'23530-MONROEVILLE LSD'!I25</f>
      </c>
      <c r="AJ5" s="0">
        <f>'23530-MONROEVILLE LSD'!I26</f>
      </c>
      <c r="AK5" s="0">
        <f>'23530-MONROEVILLE LSD'!I27</f>
      </c>
      <c r="AL5" s="0">
        <f>'23530-MONROEVILLE LSD'!I28</f>
      </c>
      <c r="AN5" s="0">
        <f>'23530-MONROEVILLE LSD'!I30</f>
      </c>
      <c r="AO5" s="0">
        <f>'23530-MONROEVILLE LSD'!I31</f>
      </c>
      <c r="AP5" s="0">
        <f>'23530-MONROEVILLE LSD'!I32</f>
      </c>
      <c r="AQ5" s="0">
        <f>'23530-MONROEVILLE LSD'!I33</f>
      </c>
    </row>
    <row r="6" ht="12" customHeight="1">
      <c r="A6" s="4" t="s">
        <v>5</v>
      </c>
      <c r="B6" s="14">
        <f>=SUM(P1:P76)</f>
      </c>
      <c r="N6" s="0">
        <f>'23680-NEW LONDON LSD'!E4</f>
      </c>
      <c r="O6" s="0">
        <f>'23680-NEW LONDON LSD'!E5</f>
      </c>
      <c r="P6" s="0">
        <f>'23680-NEW LONDON LSD'!E6</f>
      </c>
      <c r="Q6" s="0">
        <f>'23680-NEW LONDON LSD'!E7</f>
      </c>
      <c r="R6" s="0">
        <f>'23680-NEW LONDON LSD'!E8</f>
      </c>
      <c r="U6" s="0">
        <f>'23680-NEW LONDON LSD'!E11</f>
      </c>
      <c r="V6" s="0">
        <f>'23680-NEW LONDON LSD'!E12</f>
      </c>
      <c r="W6" s="0">
        <f>'23680-NEW LONDON LSD'!E13</f>
      </c>
      <c r="X6" s="0">
        <f>'23680-NEW LONDON LSD'!E14</f>
      </c>
      <c r="Y6" s="0">
        <f>'23680-NEW LONDON LSD'!E15</f>
      </c>
      <c r="Z6" s="0">
        <f>'23680-NEW LONDON LSD'!E16</f>
      </c>
      <c r="AA6" s="0">
        <f>'23680-NEW LONDON LSD'!E17</f>
      </c>
      <c r="AB6" s="0">
        <f>'23680-NEW LONDON LSD'!E18</f>
      </c>
      <c r="AE6" s="0">
        <f>'23680-NEW LONDON LSD'!E21</f>
      </c>
      <c r="AF6" s="0">
        <f>'23680-NEW LONDON LSD'!E22</f>
      </c>
      <c r="AG6" s="0">
        <f>'23680-NEW LONDON LSD'!E23</f>
      </c>
      <c r="AH6" s="0">
        <f>'23680-NEW LONDON LSD'!E24</f>
      </c>
      <c r="AI6" s="0">
        <f>'23680-NEW LONDON LSD'!E25</f>
      </c>
      <c r="AJ6" s="0">
        <f>'23680-NEW LONDON LSD'!E26</f>
      </c>
      <c r="AK6" s="0">
        <f>'23680-NEW LONDON LSD'!E27</f>
      </c>
      <c r="AL6" s="0">
        <f>'23680-NEW LONDON LSD'!E28</f>
      </c>
      <c r="AN6" s="0">
        <f>'23680-NEW LONDON LSD'!E30</f>
      </c>
      <c r="AO6" s="0">
        <f>'23680-NEW LONDON LSD'!E31</f>
      </c>
      <c r="AP6" s="0">
        <f>'23680-NEW LONDON LSD'!E32</f>
      </c>
      <c r="AQ6" s="0">
        <f>'23680-NEW LONDON LSD'!E33</f>
      </c>
    </row>
    <row r="7" ht="12" customHeight="1">
      <c r="A7" s="6" t="s">
        <v>6</v>
      </c>
      <c r="B7" s="14">
        <f>=SUM(Q1:Q76)</f>
      </c>
      <c r="N7" s="0">
        <f>'24940-SOUTH CENTRAL LSD'!F4</f>
      </c>
      <c r="O7" s="0">
        <f>'24940-SOUTH CENTRAL LSD'!F5</f>
      </c>
      <c r="P7" s="0">
        <f>'24940-SOUTH CENTRAL LSD'!F6</f>
      </c>
      <c r="Q7" s="0">
        <f>'24940-SOUTH CENTRAL LSD'!F7</f>
      </c>
      <c r="R7" s="0">
        <f>'24940-SOUTH CENTRAL LSD'!F8</f>
      </c>
      <c r="U7" s="0">
        <f>'24940-SOUTH CENTRAL LSD'!F11</f>
      </c>
      <c r="V7" s="0">
        <f>'24940-SOUTH CENTRAL LSD'!F12</f>
      </c>
      <c r="W7" s="0">
        <f>'24940-SOUTH CENTRAL LSD'!F13</f>
      </c>
      <c r="X7" s="0">
        <f>'24940-SOUTH CENTRAL LSD'!F14</f>
      </c>
      <c r="Y7" s="0">
        <f>'24940-SOUTH CENTRAL LSD'!F15</f>
      </c>
      <c r="Z7" s="0">
        <f>'24940-SOUTH CENTRAL LSD'!F16</f>
      </c>
      <c r="AA7" s="0">
        <f>'24940-SOUTH CENTRAL LSD'!F17</f>
      </c>
      <c r="AB7" s="0">
        <f>'24940-SOUTH CENTRAL LSD'!F18</f>
      </c>
      <c r="AE7" s="0">
        <f>'24940-SOUTH CENTRAL LSD'!F21</f>
      </c>
      <c r="AF7" s="0">
        <f>'24940-SOUTH CENTRAL LSD'!F22</f>
      </c>
      <c r="AG7" s="0">
        <f>'24940-SOUTH CENTRAL LSD'!F23</f>
      </c>
      <c r="AH7" s="0">
        <f>'24940-SOUTH CENTRAL LSD'!F24</f>
      </c>
      <c r="AI7" s="0">
        <f>'24940-SOUTH CENTRAL LSD'!F25</f>
      </c>
      <c r="AJ7" s="0">
        <f>'24940-SOUTH CENTRAL LSD'!F26</f>
      </c>
      <c r="AK7" s="0">
        <f>'24940-SOUTH CENTRAL LSD'!F27</f>
      </c>
      <c r="AL7" s="0">
        <f>'24940-SOUTH CENTRAL LSD'!F28</f>
      </c>
      <c r="AN7" s="0">
        <f>'24940-SOUTH CENTRAL LSD'!F30</f>
      </c>
      <c r="AO7" s="0">
        <f>'24940-SOUTH CENTRAL LSD'!F31</f>
      </c>
      <c r="AP7" s="0">
        <f>'24940-SOUTH CENTRAL LSD'!F32</f>
      </c>
      <c r="AQ7" s="0">
        <f>'24940-SOUTH CENTRAL LSD'!F33</f>
      </c>
    </row>
    <row r="8" ht="12" customHeight="1">
      <c r="A8" s="8" t="s">
        <v>7</v>
      </c>
      <c r="B8" s="17">
        <f>=SUM(R1:R76)</f>
      </c>
      <c r="N8" s="0">
        <f>'25920-WESTERN RESERVE LSD (HURO'!F4</f>
      </c>
      <c r="O8" s="0">
        <f>'25920-WESTERN RESERVE LSD (HURO'!F5</f>
      </c>
      <c r="P8" s="0">
        <f>'25920-WESTERN RESERVE LSD (HURO'!F6</f>
      </c>
      <c r="Q8" s="0">
        <f>'25920-WESTERN RESERVE LSD (HURO'!F7</f>
      </c>
      <c r="R8" s="0">
        <f>'25920-WESTERN RESERVE LSD (HURO'!F8</f>
      </c>
      <c r="U8" s="0">
        <f>'25920-WESTERN RESERVE LSD (HURO'!F11</f>
      </c>
      <c r="V8" s="0">
        <f>'25920-WESTERN RESERVE LSD (HURO'!F12</f>
      </c>
      <c r="W8" s="0">
        <f>'25920-WESTERN RESERVE LSD (HURO'!F13</f>
      </c>
      <c r="X8" s="0">
        <f>'25920-WESTERN RESERVE LSD (HURO'!F14</f>
      </c>
      <c r="Y8" s="0">
        <f>'25920-WESTERN RESERVE LSD (HURO'!F15</f>
      </c>
      <c r="Z8" s="0">
        <f>'25920-WESTERN RESERVE LSD (HURO'!F16</f>
      </c>
      <c r="AA8" s="0">
        <f>'25920-WESTERN RESERVE LSD (HURO'!F17</f>
      </c>
      <c r="AB8" s="0">
        <f>'25920-WESTERN RESERVE LSD (HURO'!F18</f>
      </c>
      <c r="AE8" s="0">
        <f>'25920-WESTERN RESERVE LSD (HURO'!F21</f>
      </c>
      <c r="AF8" s="0">
        <f>'25920-WESTERN RESERVE LSD (HURO'!F22</f>
      </c>
      <c r="AG8" s="0">
        <f>'25920-WESTERN RESERVE LSD (HURO'!F23</f>
      </c>
      <c r="AH8" s="0">
        <f>'25920-WESTERN RESERVE LSD (HURO'!F24</f>
      </c>
      <c r="AI8" s="0">
        <f>'25920-WESTERN RESERVE LSD (HURO'!F25</f>
      </c>
      <c r="AJ8" s="0">
        <f>'25920-WESTERN RESERVE LSD (HURO'!F26</f>
      </c>
      <c r="AK8" s="0">
        <f>'25920-WESTERN RESERVE LSD (HURO'!F27</f>
      </c>
      <c r="AL8" s="0">
        <f>'25920-WESTERN RESERVE LSD (HURO'!F28</f>
      </c>
      <c r="AN8" s="0">
        <f>'25920-WESTERN RESERVE LSD (HURO'!F30</f>
      </c>
      <c r="AO8" s="0">
        <f>'25920-WESTERN RESERVE LSD (HURO'!F31</f>
      </c>
      <c r="AP8" s="0">
        <f>'25920-WESTERN RESERVE LSD (HURO'!F32</f>
      </c>
      <c r="AQ8" s="0">
        <f>'25920-WESTERN RESERVE LSD (HURO'!F33</f>
      </c>
    </row>
    <row r="9" ht="12" customHeight="1">
      <c r="N9" s="0">
        <f>'20420-EDISON LSD'!N4</f>
      </c>
      <c r="O9" s="0">
        <f>'20420-EDISON LSD'!N5</f>
      </c>
      <c r="P9" s="0">
        <f>'20420-EDISON LSD'!N6</f>
      </c>
      <c r="Q9" s="0">
        <f>'20420-EDISON LSD'!N7</f>
      </c>
      <c r="R9" s="0">
        <f>'20420-EDISON LSD'!N8</f>
      </c>
      <c r="U9" s="0">
        <f>'20420-EDISON LSD'!N11</f>
      </c>
      <c r="V9" s="0">
        <f>'20420-EDISON LSD'!N12</f>
      </c>
      <c r="W9" s="0">
        <f>'20420-EDISON LSD'!N13</f>
      </c>
      <c r="X9" s="0">
        <f>'20420-EDISON LSD'!N14</f>
      </c>
      <c r="Y9" s="0">
        <f>'20420-EDISON LSD'!N15</f>
      </c>
      <c r="Z9" s="0">
        <f>'20420-EDISON LSD'!N16</f>
      </c>
      <c r="AA9" s="0">
        <f>'20420-EDISON LSD'!N17</f>
      </c>
      <c r="AB9" s="0">
        <f>'20420-EDISON LSD'!N18</f>
      </c>
      <c r="AE9" s="0">
        <f>'20420-EDISON LSD'!N21</f>
      </c>
      <c r="AF9" s="0">
        <f>'20420-EDISON LSD'!N22</f>
      </c>
      <c r="AG9" s="0">
        <f>'20420-EDISON LSD'!N23</f>
      </c>
      <c r="AH9" s="0">
        <f>'20420-EDISON LSD'!N24</f>
      </c>
      <c r="AI9" s="0">
        <f>'20420-EDISON LSD'!N25</f>
      </c>
      <c r="AJ9" s="0">
        <f>'20420-EDISON LSD'!N26</f>
      </c>
      <c r="AK9" s="0">
        <f>'20420-EDISON LSD'!N27</f>
      </c>
      <c r="AL9" s="0">
        <f>'20420-EDISON LSD'!N28</f>
      </c>
      <c r="AN9" s="0">
        <f>'20420-EDISON LSD'!N30</f>
      </c>
      <c r="AO9" s="0">
        <f>'20420-EDISON LSD'!N31</f>
      </c>
      <c r="AP9" s="0">
        <f>'20420-EDISON LSD'!N32</f>
      </c>
      <c r="AQ9" s="0">
        <f>'20420-EDISON LSD'!N33</f>
      </c>
    </row>
    <row r="10" ht="12" customHeight="1">
      <c r="A10" s="10" t="s">
        <v>8</v>
      </c>
      <c r="N10" s="0">
        <f>'20720-BUCKEYE CENTRAL LSD'!F4</f>
      </c>
      <c r="O10" s="0">
        <f>'20720-BUCKEYE CENTRAL LSD'!F5</f>
      </c>
      <c r="P10" s="0">
        <f>'20720-BUCKEYE CENTRAL LSD'!F6</f>
      </c>
      <c r="Q10" s="0">
        <f>'20720-BUCKEYE CENTRAL LSD'!F7</f>
      </c>
      <c r="R10" s="0">
        <f>'20720-BUCKEYE CENTRAL LSD'!F8</f>
      </c>
      <c r="U10" s="0">
        <f>'20720-BUCKEYE CENTRAL LSD'!F11</f>
      </c>
      <c r="V10" s="0">
        <f>'20720-BUCKEYE CENTRAL LSD'!F12</f>
      </c>
      <c r="W10" s="0">
        <f>'20720-BUCKEYE CENTRAL LSD'!F13</f>
      </c>
      <c r="X10" s="0">
        <f>'20720-BUCKEYE CENTRAL LSD'!F14</f>
      </c>
      <c r="Y10" s="0">
        <f>'20720-BUCKEYE CENTRAL LSD'!F15</f>
      </c>
      <c r="Z10" s="0">
        <f>'20720-BUCKEYE CENTRAL LSD'!F16</f>
      </c>
      <c r="AA10" s="0">
        <f>'20720-BUCKEYE CENTRAL LSD'!F17</f>
      </c>
      <c r="AB10" s="0">
        <f>'20720-BUCKEYE CENTRAL LSD'!F18</f>
      </c>
      <c r="AE10" s="0">
        <f>'20720-BUCKEYE CENTRAL LSD'!F21</f>
      </c>
      <c r="AF10" s="0">
        <f>'20720-BUCKEYE CENTRAL LSD'!F22</f>
      </c>
      <c r="AG10" s="0">
        <f>'20720-BUCKEYE CENTRAL LSD'!F23</f>
      </c>
      <c r="AH10" s="0">
        <f>'20720-BUCKEYE CENTRAL LSD'!F24</f>
      </c>
      <c r="AI10" s="0">
        <f>'20720-BUCKEYE CENTRAL LSD'!F25</f>
      </c>
      <c r="AJ10" s="0">
        <f>'20720-BUCKEYE CENTRAL LSD'!F26</f>
      </c>
      <c r="AK10" s="0">
        <f>'20720-BUCKEYE CENTRAL LSD'!F27</f>
      </c>
      <c r="AL10" s="0">
        <f>'20720-BUCKEYE CENTRAL LSD'!F28</f>
      </c>
      <c r="AN10" s="0">
        <f>'20720-BUCKEYE CENTRAL LSD'!F30</f>
      </c>
      <c r="AO10" s="0">
        <f>'20720-BUCKEYE CENTRAL LSD'!F31</f>
      </c>
      <c r="AP10" s="0">
        <f>'20720-BUCKEYE CENTRAL LSD'!F32</f>
      </c>
      <c r="AQ10" s="0">
        <f>'20720-BUCKEYE CENTRAL LSD'!F33</f>
      </c>
    </row>
    <row r="11" ht="12" customHeight="1">
      <c r="A11" s="4" t="s">
        <v>9</v>
      </c>
      <c r="B11" s="15">
        <f>=SUM(U1:U76)</f>
      </c>
      <c r="N11" s="0">
        <f>'24450-PLYMOUTH LSD'!E4</f>
      </c>
      <c r="O11" s="0">
        <f>'24450-PLYMOUTH LSD'!E5</f>
      </c>
      <c r="P11" s="0">
        <f>'24450-PLYMOUTH LSD'!E6</f>
      </c>
      <c r="Q11" s="0">
        <f>'24450-PLYMOUTH LSD'!E7</f>
      </c>
      <c r="R11" s="0">
        <f>'24450-PLYMOUTH LSD'!E8</f>
      </c>
      <c r="U11" s="0">
        <f>'24450-PLYMOUTH LSD'!E11</f>
      </c>
      <c r="V11" s="0">
        <f>'24450-PLYMOUTH LSD'!E12</f>
      </c>
      <c r="W11" s="0">
        <f>'24450-PLYMOUTH LSD'!E13</f>
      </c>
      <c r="X11" s="0">
        <f>'24450-PLYMOUTH LSD'!E14</f>
      </c>
      <c r="Y11" s="0">
        <f>'24450-PLYMOUTH LSD'!E15</f>
      </c>
      <c r="Z11" s="0">
        <f>'24450-PLYMOUTH LSD'!E16</f>
      </c>
      <c r="AA11" s="0">
        <f>'24450-PLYMOUTH LSD'!E17</f>
      </c>
      <c r="AB11" s="0">
        <f>'24450-PLYMOUTH LSD'!E18</f>
      </c>
      <c r="AE11" s="0">
        <f>'24450-PLYMOUTH LSD'!E21</f>
      </c>
      <c r="AF11" s="0">
        <f>'24450-PLYMOUTH LSD'!E22</f>
      </c>
      <c r="AG11" s="0">
        <f>'24450-PLYMOUTH LSD'!E23</f>
      </c>
      <c r="AH11" s="0">
        <f>'24450-PLYMOUTH LSD'!E24</f>
      </c>
      <c r="AI11" s="0">
        <f>'24450-PLYMOUTH LSD'!E25</f>
      </c>
      <c r="AJ11" s="0">
        <f>'24450-PLYMOUTH LSD'!E26</f>
      </c>
      <c r="AK11" s="0">
        <f>'24450-PLYMOUTH LSD'!E27</f>
      </c>
      <c r="AL11" s="0">
        <f>'24450-PLYMOUTH LSD'!E28</f>
      </c>
      <c r="AN11" s="0">
        <f>'24450-PLYMOUTH LSD'!E30</f>
      </c>
      <c r="AO11" s="0">
        <f>'24450-PLYMOUTH LSD'!E31</f>
      </c>
      <c r="AP11" s="0">
        <f>'24450-PLYMOUTH LSD'!E32</f>
      </c>
      <c r="AQ11" s="0">
        <f>'24450-PLYMOUTH LSD'!E33</f>
      </c>
    </row>
    <row r="12" ht="12" customHeight="1">
      <c r="A12" s="6" t="s">
        <v>10</v>
      </c>
      <c r="B12" s="14">
        <f>=SUM(V1:V76)</f>
      </c>
      <c r="N12" s="0">
        <f>'24850-SENECA EAST LSD'!H4</f>
      </c>
      <c r="O12" s="0">
        <f>'24850-SENECA EAST LSD'!H5</f>
      </c>
      <c r="P12" s="0">
        <f>'24850-SENECA EAST LSD'!H6</f>
      </c>
      <c r="Q12" s="0">
        <f>'24850-SENECA EAST LSD'!H7</f>
      </c>
      <c r="R12" s="0">
        <f>'24850-SENECA EAST LSD'!H8</f>
      </c>
      <c r="U12" s="0">
        <f>'24850-SENECA EAST LSD'!H11</f>
      </c>
      <c r="V12" s="0">
        <f>'24850-SENECA EAST LSD'!H12</f>
      </c>
      <c r="W12" s="0">
        <f>'24850-SENECA EAST LSD'!H13</f>
      </c>
      <c r="X12" s="0">
        <f>'24850-SENECA EAST LSD'!H14</f>
      </c>
      <c r="Y12" s="0">
        <f>'24850-SENECA EAST LSD'!H15</f>
      </c>
      <c r="Z12" s="0">
        <f>'24850-SENECA EAST LSD'!H16</f>
      </c>
      <c r="AA12" s="0">
        <f>'24850-SENECA EAST LSD'!H17</f>
      </c>
      <c r="AB12" s="0">
        <f>'24850-SENECA EAST LSD'!H18</f>
      </c>
      <c r="AE12" s="0">
        <f>'24850-SENECA EAST LSD'!H21</f>
      </c>
      <c r="AF12" s="0">
        <f>'24850-SENECA EAST LSD'!H22</f>
      </c>
      <c r="AG12" s="0">
        <f>'24850-SENECA EAST LSD'!H23</f>
      </c>
      <c r="AH12" s="0">
        <f>'24850-SENECA EAST LSD'!H24</f>
      </c>
      <c r="AI12" s="0">
        <f>'24850-SENECA EAST LSD'!H25</f>
      </c>
      <c r="AJ12" s="0">
        <f>'24850-SENECA EAST LSD'!H26</f>
      </c>
      <c r="AK12" s="0">
        <f>'24850-SENECA EAST LSD'!H27</f>
      </c>
      <c r="AL12" s="0">
        <f>'24850-SENECA EAST LSD'!H28</f>
      </c>
      <c r="AN12" s="0">
        <f>'24850-SENECA EAST LSD'!H30</f>
      </c>
      <c r="AO12" s="0">
        <f>'24850-SENECA EAST LSD'!H31</f>
      </c>
      <c r="AP12" s="0">
        <f>'24850-SENECA EAST LSD'!H32</f>
      </c>
      <c r="AQ12" s="0">
        <f>'24850-SENECA EAST LSD'!H33</f>
      </c>
    </row>
    <row r="13" ht="12" customHeight="1">
      <c r="A13" s="6" t="s">
        <v>11</v>
      </c>
      <c r="B13" s="14">
        <f>=SUM(W1:W76)</f>
      </c>
      <c r="N13" s="0">
        <f>'25790-WELLINGTON EVSD'!G4</f>
      </c>
      <c r="O13" s="0">
        <f>'25790-WELLINGTON EVSD'!G5</f>
      </c>
      <c r="P13" s="0">
        <f>'25790-WELLINGTON EVSD'!G6</f>
      </c>
      <c r="Q13" s="0">
        <f>'25790-WELLINGTON EVSD'!G7</f>
      </c>
      <c r="R13" s="0">
        <f>'25790-WELLINGTON EVSD'!G8</f>
      </c>
      <c r="U13" s="0">
        <f>'25790-WELLINGTON EVSD'!G11</f>
      </c>
      <c r="V13" s="0">
        <f>'25790-WELLINGTON EVSD'!G12</f>
      </c>
      <c r="W13" s="0">
        <f>'25790-WELLINGTON EVSD'!G13</f>
      </c>
      <c r="X13" s="0">
        <f>'25790-WELLINGTON EVSD'!G14</f>
      </c>
      <c r="Y13" s="0">
        <f>'25790-WELLINGTON EVSD'!G15</f>
      </c>
      <c r="Z13" s="0">
        <f>'25790-WELLINGTON EVSD'!G16</f>
      </c>
      <c r="AA13" s="0">
        <f>'25790-WELLINGTON EVSD'!G17</f>
      </c>
      <c r="AB13" s="0">
        <f>'25790-WELLINGTON EVSD'!G18</f>
      </c>
      <c r="AE13" s="0">
        <f>'25790-WELLINGTON EVSD'!G21</f>
      </c>
      <c r="AF13" s="0">
        <f>'25790-WELLINGTON EVSD'!G22</f>
      </c>
      <c r="AG13" s="0">
        <f>'25790-WELLINGTON EVSD'!G23</f>
      </c>
      <c r="AH13" s="0">
        <f>'25790-WELLINGTON EVSD'!G24</f>
      </c>
      <c r="AI13" s="0">
        <f>'25790-WELLINGTON EVSD'!G25</f>
      </c>
      <c r="AJ13" s="0">
        <f>'25790-WELLINGTON EVSD'!G26</f>
      </c>
      <c r="AK13" s="0">
        <f>'25790-WELLINGTON EVSD'!G27</f>
      </c>
      <c r="AL13" s="0">
        <f>'25790-WELLINGTON EVSD'!G28</f>
      </c>
      <c r="AN13" s="0">
        <f>'25790-WELLINGTON EVSD'!G30</f>
      </c>
      <c r="AO13" s="0">
        <f>'25790-WELLINGTON EVSD'!G31</f>
      </c>
      <c r="AP13" s="0">
        <f>'25790-WELLINGTON EVSD'!G32</f>
      </c>
      <c r="AQ13" s="0">
        <f>'25790-WELLINGTON EVSD'!G33</f>
      </c>
    </row>
    <row r="14" ht="12" customHeight="1">
      <c r="A14" s="6" t="s">
        <v>12</v>
      </c>
      <c r="B14" s="14">
        <f>=SUM(X1:X76)</f>
      </c>
      <c r="N14" s="0">
        <f>'30130-EHOVE JVSD'!G4</f>
      </c>
      <c r="O14" s="0">
        <f>'30130-EHOVE JVSD'!G5</f>
      </c>
      <c r="P14" s="0">
        <f>'30130-EHOVE JVSD'!G6</f>
      </c>
      <c r="Q14" s="0">
        <f>'30130-EHOVE JVSD'!G7</f>
      </c>
      <c r="R14" s="0">
        <f>'30130-EHOVE JVSD'!G8</f>
      </c>
      <c r="U14" s="0">
        <f>'30130-EHOVE JVSD'!G11</f>
      </c>
      <c r="V14" s="0">
        <f>'30130-EHOVE JVSD'!G12</f>
      </c>
      <c r="W14" s="0">
        <f>'30130-EHOVE JVSD'!G13</f>
      </c>
      <c r="X14" s="0">
        <f>'30130-EHOVE JVSD'!G14</f>
      </c>
      <c r="Y14" s="0">
        <f>'30130-EHOVE JVSD'!G15</f>
      </c>
      <c r="Z14" s="0">
        <f>'30130-EHOVE JVSD'!G16</f>
      </c>
      <c r="AA14" s="0">
        <f>'30130-EHOVE JVSD'!G17</f>
      </c>
      <c r="AB14" s="0">
        <f>'30130-EHOVE JVSD'!G18</f>
      </c>
      <c r="AE14" s="0">
        <f>'30130-EHOVE JVSD'!G21</f>
      </c>
      <c r="AF14" s="0">
        <f>'30130-EHOVE JVSD'!G22</f>
      </c>
      <c r="AG14" s="0">
        <f>'30130-EHOVE JVSD'!G23</f>
      </c>
      <c r="AH14" s="0">
        <f>'30130-EHOVE JVSD'!G24</f>
      </c>
      <c r="AI14" s="0">
        <f>'30130-EHOVE JVSD'!G25</f>
      </c>
      <c r="AJ14" s="0">
        <f>'30130-EHOVE JVSD'!G26</f>
      </c>
      <c r="AK14" s="0">
        <f>'30130-EHOVE JVSD'!G27</f>
      </c>
      <c r="AL14" s="0">
        <f>'30130-EHOVE JVSD'!G28</f>
      </c>
      <c r="AN14" s="0">
        <f>'30130-EHOVE JVSD'!G30</f>
      </c>
      <c r="AO14" s="0">
        <f>'30130-EHOVE JVSD'!G31</f>
      </c>
      <c r="AP14" s="0">
        <f>'30130-EHOVE JVSD'!G32</f>
      </c>
      <c r="AQ14" s="0">
        <f>'30130-EHOVE JVSD'!G33</f>
      </c>
    </row>
    <row r="15" ht="12" customHeight="1">
      <c r="A15" s="6" t="s">
        <v>13</v>
      </c>
      <c r="B15" s="14">
        <f>=SUM(Y1:Y76)</f>
      </c>
      <c r="N15" s="0">
        <f>'30330-PIONEER JVSD'!E4</f>
      </c>
      <c r="O15" s="0">
        <f>'30330-PIONEER JVSD'!E5</f>
      </c>
      <c r="P15" s="0">
        <f>'30330-PIONEER JVSD'!E6</f>
      </c>
      <c r="Q15" s="0">
        <f>'30330-PIONEER JVSD'!E7</f>
      </c>
      <c r="R15" s="0">
        <f>'30330-PIONEER JVSD'!E8</f>
      </c>
      <c r="U15" s="0">
        <f>'30330-PIONEER JVSD'!E11</f>
      </c>
      <c r="V15" s="0">
        <f>'30330-PIONEER JVSD'!E12</f>
      </c>
      <c r="W15" s="0">
        <f>'30330-PIONEER JVSD'!E13</f>
      </c>
      <c r="X15" s="0">
        <f>'30330-PIONEER JVSD'!E14</f>
      </c>
      <c r="Y15" s="0">
        <f>'30330-PIONEER JVSD'!E15</f>
      </c>
      <c r="Z15" s="0">
        <f>'30330-PIONEER JVSD'!E16</f>
      </c>
      <c r="AA15" s="0">
        <f>'30330-PIONEER JVSD'!E17</f>
      </c>
      <c r="AB15" s="0">
        <f>'30330-PIONEER JVSD'!E18</f>
      </c>
      <c r="AE15" s="0">
        <f>'30330-PIONEER JVSD'!E21</f>
      </c>
      <c r="AF15" s="0">
        <f>'30330-PIONEER JVSD'!E22</f>
      </c>
      <c r="AG15" s="0">
        <f>'30330-PIONEER JVSD'!E23</f>
      </c>
      <c r="AH15" s="0">
        <f>'30330-PIONEER JVSD'!E24</f>
      </c>
      <c r="AI15" s="0">
        <f>'30330-PIONEER JVSD'!E25</f>
      </c>
      <c r="AJ15" s="0">
        <f>'30330-PIONEER JVSD'!E26</f>
      </c>
      <c r="AK15" s="0">
        <f>'30330-PIONEER JVSD'!E27</f>
      </c>
      <c r="AL15" s="0">
        <f>'30330-PIONEER JVSD'!E28</f>
      </c>
      <c r="AN15" s="0">
        <f>'30330-PIONEER JVSD'!E30</f>
      </c>
      <c r="AO15" s="0">
        <f>'30330-PIONEER JVSD'!E31</f>
      </c>
      <c r="AP15" s="0">
        <f>'30330-PIONEER JVSD'!E32</f>
      </c>
      <c r="AQ15" s="0">
        <f>'30330-PIONEER JVSD'!E33</f>
      </c>
    </row>
    <row r="16" ht="12" customHeight="1">
      <c r="A16" s="6" t="s">
        <v>14</v>
      </c>
      <c r="B16" s="16">
        <f>=SUM(Z1:Z76)</f>
      </c>
      <c r="N16" s="0">
        <f>'30230-LORAIN COUNTY JVSD'!D4</f>
      </c>
      <c r="O16" s="0">
        <f>'30230-LORAIN COUNTY JVSD'!D5</f>
      </c>
      <c r="P16" s="0">
        <f>'30230-LORAIN COUNTY JVSD'!D6</f>
      </c>
      <c r="Q16" s="0">
        <f>'30230-LORAIN COUNTY JVSD'!D7</f>
      </c>
      <c r="R16" s="0">
        <f>'30230-LORAIN COUNTY JVSD'!D8</f>
      </c>
      <c r="U16" s="0">
        <f>'30230-LORAIN COUNTY JVSD'!D11</f>
      </c>
      <c r="V16" s="0">
        <f>'30230-LORAIN COUNTY JVSD'!D12</f>
      </c>
      <c r="W16" s="0">
        <f>'30230-LORAIN COUNTY JVSD'!D13</f>
      </c>
      <c r="X16" s="0">
        <f>'30230-LORAIN COUNTY JVSD'!D14</f>
      </c>
      <c r="Y16" s="0">
        <f>'30230-LORAIN COUNTY JVSD'!D15</f>
      </c>
      <c r="Z16" s="0">
        <f>'30230-LORAIN COUNTY JVSD'!D16</f>
      </c>
      <c r="AA16" s="0">
        <f>'30230-LORAIN COUNTY JVSD'!D17</f>
      </c>
      <c r="AB16" s="0">
        <f>'30230-LORAIN COUNTY JVSD'!D18</f>
      </c>
      <c r="AE16" s="0">
        <f>'30230-LORAIN COUNTY JVSD'!D21</f>
      </c>
      <c r="AF16" s="0">
        <f>'30230-LORAIN COUNTY JVSD'!D22</f>
      </c>
      <c r="AG16" s="0">
        <f>'30230-LORAIN COUNTY JVSD'!D23</f>
      </c>
      <c r="AH16" s="0">
        <f>'30230-LORAIN COUNTY JVSD'!D24</f>
      </c>
      <c r="AI16" s="0">
        <f>'30230-LORAIN COUNTY JVSD'!D25</f>
      </c>
      <c r="AJ16" s="0">
        <f>'30230-LORAIN COUNTY JVSD'!D26</f>
      </c>
      <c r="AK16" s="0">
        <f>'30230-LORAIN COUNTY JVSD'!D27</f>
      </c>
      <c r="AL16" s="0">
        <f>'30230-LORAIN COUNTY JVSD'!D28</f>
      </c>
      <c r="AN16" s="0">
        <f>'30230-LORAIN COUNTY JVSD'!D30</f>
      </c>
      <c r="AO16" s="0">
        <f>'30230-LORAIN COUNTY JVSD'!D31</f>
      </c>
      <c r="AP16" s="0">
        <f>'30230-LORAIN COUNTY JVSD'!D32</f>
      </c>
      <c r="AQ16" s="0">
        <f>'30230-LORAIN COUNTY JVSD'!D33</f>
      </c>
    </row>
    <row r="17" ht="12" customHeight="1">
      <c r="A17" s="4" t="s">
        <v>15</v>
      </c>
      <c r="B17" s="17">
        <f>=SUM(AA1:AA76)</f>
      </c>
      <c r="N17" s="0">
        <f>'30450-VANGUARD JVSD'!C4</f>
      </c>
      <c r="O17" s="0">
        <f>'30450-VANGUARD JVSD'!C5</f>
      </c>
      <c r="P17" s="0">
        <f>'30450-VANGUARD JVSD'!C6</f>
      </c>
      <c r="Q17" s="0">
        <f>'30450-VANGUARD JVSD'!C7</f>
      </c>
      <c r="R17" s="0">
        <f>'30450-VANGUARD JVSD'!C8</f>
      </c>
      <c r="U17" s="0">
        <f>'30450-VANGUARD JVSD'!C11</f>
      </c>
      <c r="V17" s="0">
        <f>'30450-VANGUARD JVSD'!C12</f>
      </c>
      <c r="W17" s="0">
        <f>'30450-VANGUARD JVSD'!C13</f>
      </c>
      <c r="X17" s="0">
        <f>'30450-VANGUARD JVSD'!C14</f>
      </c>
      <c r="Y17" s="0">
        <f>'30450-VANGUARD JVSD'!C15</f>
      </c>
      <c r="Z17" s="0">
        <f>'30450-VANGUARD JVSD'!C16</f>
      </c>
      <c r="AA17" s="0">
        <f>'30450-VANGUARD JVSD'!C17</f>
      </c>
      <c r="AB17" s="0">
        <f>'30450-VANGUARD JVSD'!C18</f>
      </c>
      <c r="AE17" s="0">
        <f>'30450-VANGUARD JVSD'!C21</f>
      </c>
      <c r="AF17" s="0">
        <f>'30450-VANGUARD JVSD'!C22</f>
      </c>
      <c r="AG17" s="0">
        <f>'30450-VANGUARD JVSD'!C23</f>
      </c>
      <c r="AH17" s="0">
        <f>'30450-VANGUARD JVSD'!C24</f>
      </c>
      <c r="AI17" s="0">
        <f>'30450-VANGUARD JVSD'!C25</f>
      </c>
      <c r="AJ17" s="0">
        <f>'30450-VANGUARD JVSD'!C26</f>
      </c>
      <c r="AK17" s="0">
        <f>'30450-VANGUARD JVSD'!C27</f>
      </c>
      <c r="AL17" s="0">
        <f>'30450-VANGUARD JVSD'!C28</f>
      </c>
      <c r="AN17" s="0">
        <f>'30450-VANGUARD JVSD'!C30</f>
      </c>
      <c r="AO17" s="0">
        <f>'30450-VANGUARD JVSD'!C31</f>
      </c>
      <c r="AP17" s="0">
        <f>'30450-VANGUARD JVSD'!C32</f>
      </c>
      <c r="AQ17" s="0">
        <f>'30450-VANGUARD JVSD'!C33</f>
      </c>
    </row>
    <row r="18" ht="12" customHeight="1">
      <c r="A18" s="1" t="s">
        <v>16</v>
      </c>
      <c r="B18" s="17">
        <f>=SUM(AB1:AB76)</f>
      </c>
    </row>
    <row r="19" ht="12" customHeight="1"/>
    <row r="20" ht="12" customHeight="1">
      <c r="A20" s="10" t="s">
        <v>17</v>
      </c>
    </row>
    <row r="21" ht="12" customHeight="1">
      <c r="A21" s="4" t="s">
        <v>18</v>
      </c>
      <c r="B21" s="15">
        <f>=SUM(AE1:AE76)</f>
      </c>
    </row>
    <row r="22" ht="12" customHeight="1">
      <c r="A22" s="6" t="s">
        <v>19</v>
      </c>
      <c r="B22" s="14">
        <f>=SUM(AF1:AF76)</f>
      </c>
    </row>
    <row r="23" ht="12" customHeight="1">
      <c r="A23" s="6" t="s">
        <v>20</v>
      </c>
      <c r="B23" s="14">
        <f>=SUM(AG1:AG76)</f>
      </c>
    </row>
    <row r="24" ht="12" customHeight="1">
      <c r="A24" s="6" t="s">
        <v>21</v>
      </c>
      <c r="B24" s="14">
        <f>=SUM(AH1:AH76)</f>
      </c>
    </row>
    <row r="25" ht="12" customHeight="1">
      <c r="A25" s="6" t="s">
        <v>22</v>
      </c>
      <c r="B25" s="14">
        <f>=SUM(AI1:AI76)</f>
      </c>
      <c r="N25" s="0">
        <f>'40680-BRONSON TWP'!E4</f>
      </c>
      <c r="O25" s="0">
        <f>'40680-BRONSON TWP'!E5</f>
      </c>
      <c r="P25" s="0">
        <f>'40680-BRONSON TWP'!E6</f>
      </c>
      <c r="Q25" s="0">
        <f>'40680-BRONSON TWP'!E7</f>
      </c>
      <c r="R25" s="0">
        <f>'40680-BRONSON TWP'!E8</f>
      </c>
      <c r="U25" s="0">
        <f>'40680-BRONSON TWP'!E11</f>
      </c>
      <c r="V25" s="0">
        <f>'40680-BRONSON TWP'!E12</f>
      </c>
      <c r="W25" s="0">
        <f>'40680-BRONSON TWP'!E13</f>
      </c>
      <c r="X25" s="0">
        <f>'40680-BRONSON TWP'!E14</f>
      </c>
      <c r="Y25" s="0">
        <f>'40680-BRONSON TWP'!E15</f>
      </c>
      <c r="Z25" s="0">
        <f>'40680-BRONSON TWP'!E16</f>
      </c>
      <c r="AA25" s="0">
        <f>'40680-BRONSON TWP'!E17</f>
      </c>
      <c r="AB25" s="0">
        <f>'40680-BRONSON TWP'!E18</f>
      </c>
      <c r="AE25" s="0">
        <f>'40680-BRONSON TWP'!E21</f>
      </c>
      <c r="AF25" s="0">
        <f>'40680-BRONSON TWP'!E22</f>
      </c>
      <c r="AG25" s="0">
        <f>'40680-BRONSON TWP'!E23</f>
      </c>
      <c r="AH25" s="0">
        <f>'40680-BRONSON TWP'!E24</f>
      </c>
      <c r="AI25" s="0">
        <f>'40680-BRONSON TWP'!E25</f>
      </c>
      <c r="AJ25" s="0">
        <f>'40680-BRONSON TWP'!E26</f>
      </c>
      <c r="AK25" s="0">
        <f>'40680-BRONSON TWP'!E27</f>
      </c>
      <c r="AL25" s="0">
        <f>'40680-BRONSON TWP'!E28</f>
      </c>
      <c r="AN25" s="0">
        <f>'40680-BRONSON TWP'!E30</f>
      </c>
      <c r="AO25" s="0">
        <f>'40680-BRONSON TWP'!E31</f>
      </c>
      <c r="AP25" s="0">
        <f>'40680-BRONSON TWP'!E32</f>
      </c>
      <c r="AQ25" s="0">
        <f>'40680-BRONSON TWP'!E33</f>
      </c>
    </row>
    <row r="26" ht="12" customHeight="1">
      <c r="A26" s="6" t="s">
        <v>23</v>
      </c>
      <c r="B26" s="14">
        <f>=SUM(AJ1:AJ76)</f>
      </c>
      <c r="N26" s="0">
        <f>'41170-CLARKSFIELD TWP'!D4</f>
      </c>
      <c r="O26" s="0">
        <f>'41170-CLARKSFIELD TWP'!D5</f>
      </c>
      <c r="P26" s="0">
        <f>'41170-CLARKSFIELD TWP'!D6</f>
      </c>
      <c r="Q26" s="0">
        <f>'41170-CLARKSFIELD TWP'!D7</f>
      </c>
      <c r="R26" s="0">
        <f>'41170-CLARKSFIELD TWP'!D8</f>
      </c>
      <c r="U26" s="0">
        <f>'41170-CLARKSFIELD TWP'!D11</f>
      </c>
      <c r="V26" s="0">
        <f>'41170-CLARKSFIELD TWP'!D12</f>
      </c>
      <c r="W26" s="0">
        <f>'41170-CLARKSFIELD TWP'!D13</f>
      </c>
      <c r="X26" s="0">
        <f>'41170-CLARKSFIELD TWP'!D14</f>
      </c>
      <c r="Y26" s="0">
        <f>'41170-CLARKSFIELD TWP'!D15</f>
      </c>
      <c r="Z26" s="0">
        <f>'41170-CLARKSFIELD TWP'!D16</f>
      </c>
      <c r="AA26" s="0">
        <f>'41170-CLARKSFIELD TWP'!D17</f>
      </c>
      <c r="AB26" s="0">
        <f>'41170-CLARKSFIELD TWP'!D18</f>
      </c>
      <c r="AE26" s="0">
        <f>'41170-CLARKSFIELD TWP'!D21</f>
      </c>
      <c r="AF26" s="0">
        <f>'41170-CLARKSFIELD TWP'!D22</f>
      </c>
      <c r="AG26" s="0">
        <f>'41170-CLARKSFIELD TWP'!D23</f>
      </c>
      <c r="AH26" s="0">
        <f>'41170-CLARKSFIELD TWP'!D24</f>
      </c>
      <c r="AI26" s="0">
        <f>'41170-CLARKSFIELD TWP'!D25</f>
      </c>
      <c r="AJ26" s="0">
        <f>'41170-CLARKSFIELD TWP'!D26</f>
      </c>
      <c r="AK26" s="0">
        <f>'41170-CLARKSFIELD TWP'!D27</f>
      </c>
      <c r="AL26" s="0">
        <f>'41170-CLARKSFIELD TWP'!D28</f>
      </c>
      <c r="AN26" s="0">
        <f>'41170-CLARKSFIELD TWP'!D30</f>
      </c>
      <c r="AO26" s="0">
        <f>'41170-CLARKSFIELD TWP'!D31</f>
      </c>
      <c r="AP26" s="0">
        <f>'41170-CLARKSFIELD TWP'!D32</f>
      </c>
      <c r="AQ26" s="0">
        <f>'41170-CLARKSFIELD TWP'!D33</f>
      </c>
    </row>
    <row r="27" ht="12" customHeight="1">
      <c r="A27" s="6" t="s">
        <v>24</v>
      </c>
      <c r="B27" s="14">
        <f>=SUM(AK1:AK76)</f>
      </c>
      <c r="N27" s="0">
        <f>'41733-FAIRFIELD TWP'!H4</f>
      </c>
      <c r="O27" s="0">
        <f>'41733-FAIRFIELD TWP'!H5</f>
      </c>
      <c r="P27" s="0">
        <f>'41733-FAIRFIELD TWP'!H6</f>
      </c>
      <c r="Q27" s="0">
        <f>'41733-FAIRFIELD TWP'!H7</f>
      </c>
      <c r="R27" s="0">
        <f>'41733-FAIRFIELD TWP'!H8</f>
      </c>
      <c r="U27" s="0">
        <f>'41733-FAIRFIELD TWP'!H11</f>
      </c>
      <c r="V27" s="0">
        <f>'41733-FAIRFIELD TWP'!H12</f>
      </c>
      <c r="W27" s="0">
        <f>'41733-FAIRFIELD TWP'!H13</f>
      </c>
      <c r="X27" s="0">
        <f>'41733-FAIRFIELD TWP'!H14</f>
      </c>
      <c r="Y27" s="0">
        <f>'41733-FAIRFIELD TWP'!H15</f>
      </c>
      <c r="Z27" s="0">
        <f>'41733-FAIRFIELD TWP'!H16</f>
      </c>
      <c r="AA27" s="0">
        <f>'41733-FAIRFIELD TWP'!H17</f>
      </c>
      <c r="AB27" s="0">
        <f>'41733-FAIRFIELD TWP'!H18</f>
      </c>
      <c r="AE27" s="0">
        <f>'41733-FAIRFIELD TWP'!H21</f>
      </c>
      <c r="AF27" s="0">
        <f>'41733-FAIRFIELD TWP'!H22</f>
      </c>
      <c r="AG27" s="0">
        <f>'41733-FAIRFIELD TWP'!H23</f>
      </c>
      <c r="AH27" s="0">
        <f>'41733-FAIRFIELD TWP'!H24</f>
      </c>
      <c r="AI27" s="0">
        <f>'41733-FAIRFIELD TWP'!H25</f>
      </c>
      <c r="AJ27" s="0">
        <f>'41733-FAIRFIELD TWP'!H26</f>
      </c>
      <c r="AK27" s="0">
        <f>'41733-FAIRFIELD TWP'!H27</f>
      </c>
      <c r="AL27" s="0">
        <f>'41733-FAIRFIELD TWP'!H28</f>
      </c>
      <c r="AN27" s="0">
        <f>'41733-FAIRFIELD TWP'!H30</f>
      </c>
      <c r="AO27" s="0">
        <f>'41733-FAIRFIELD TWP'!H31</f>
      </c>
      <c r="AP27" s="0">
        <f>'41733-FAIRFIELD TWP'!H32</f>
      </c>
      <c r="AQ27" s="0">
        <f>'41733-FAIRFIELD TWP'!H33</f>
      </c>
    </row>
    <row r="28" ht="12" customHeight="1">
      <c r="A28" s="8" t="s">
        <v>25</v>
      </c>
      <c r="B28" s="17">
        <f>=SUM(AL1:AL76)</f>
      </c>
      <c r="N28" s="0">
        <f>'41800-FITCHVILLE TWP'!D4</f>
      </c>
      <c r="O28" s="0">
        <f>'41800-FITCHVILLE TWP'!D5</f>
      </c>
      <c r="P28" s="0">
        <f>'41800-FITCHVILLE TWP'!D6</f>
      </c>
      <c r="Q28" s="0">
        <f>'41800-FITCHVILLE TWP'!D7</f>
      </c>
      <c r="R28" s="0">
        <f>'41800-FITCHVILLE TWP'!D8</f>
      </c>
      <c r="U28" s="0">
        <f>'41800-FITCHVILLE TWP'!D11</f>
      </c>
      <c r="V28" s="0">
        <f>'41800-FITCHVILLE TWP'!D12</f>
      </c>
      <c r="W28" s="0">
        <f>'41800-FITCHVILLE TWP'!D13</f>
      </c>
      <c r="X28" s="0">
        <f>'41800-FITCHVILLE TWP'!D14</f>
      </c>
      <c r="Y28" s="0">
        <f>'41800-FITCHVILLE TWP'!D15</f>
      </c>
      <c r="Z28" s="0">
        <f>'41800-FITCHVILLE TWP'!D16</f>
      </c>
      <c r="AA28" s="0">
        <f>'41800-FITCHVILLE TWP'!D17</f>
      </c>
      <c r="AB28" s="0">
        <f>'41800-FITCHVILLE TWP'!D18</f>
      </c>
      <c r="AE28" s="0">
        <f>'41800-FITCHVILLE TWP'!D21</f>
      </c>
      <c r="AF28" s="0">
        <f>'41800-FITCHVILLE TWP'!D22</f>
      </c>
      <c r="AG28" s="0">
        <f>'41800-FITCHVILLE TWP'!D23</f>
      </c>
      <c r="AH28" s="0">
        <f>'41800-FITCHVILLE TWP'!D24</f>
      </c>
      <c r="AI28" s="0">
        <f>'41800-FITCHVILLE TWP'!D25</f>
      </c>
      <c r="AJ28" s="0">
        <f>'41800-FITCHVILLE TWP'!D26</f>
      </c>
      <c r="AK28" s="0">
        <f>'41800-FITCHVILLE TWP'!D27</f>
      </c>
      <c r="AL28" s="0">
        <f>'41800-FITCHVILLE TWP'!D28</f>
      </c>
      <c r="AN28" s="0">
        <f>'41800-FITCHVILLE TWP'!D30</f>
      </c>
      <c r="AO28" s="0">
        <f>'41800-FITCHVILLE TWP'!D31</f>
      </c>
      <c r="AP28" s="0">
        <f>'41800-FITCHVILLE TWP'!D32</f>
      </c>
      <c r="AQ28" s="0">
        <f>'41800-FITCHVILLE TWP'!D33</f>
      </c>
    </row>
    <row r="29" ht="12" customHeight="1">
      <c r="N29" s="0">
        <f>'42122-GREENFIELD TWP'!E4</f>
      </c>
      <c r="O29" s="0">
        <f>'42122-GREENFIELD TWP'!E5</f>
      </c>
      <c r="P29" s="0">
        <f>'42122-GREENFIELD TWP'!E6</f>
      </c>
      <c r="Q29" s="0">
        <f>'42122-GREENFIELD TWP'!E7</f>
      </c>
      <c r="R29" s="0">
        <f>'42122-GREENFIELD TWP'!E8</f>
      </c>
      <c r="U29" s="0">
        <f>'42122-GREENFIELD TWP'!E11</f>
      </c>
      <c r="V29" s="0">
        <f>'42122-GREENFIELD TWP'!E12</f>
      </c>
      <c r="W29" s="0">
        <f>'42122-GREENFIELD TWP'!E13</f>
      </c>
      <c r="X29" s="0">
        <f>'42122-GREENFIELD TWP'!E14</f>
      </c>
      <c r="Y29" s="0">
        <f>'42122-GREENFIELD TWP'!E15</f>
      </c>
      <c r="Z29" s="0">
        <f>'42122-GREENFIELD TWP'!E16</f>
      </c>
      <c r="AA29" s="0">
        <f>'42122-GREENFIELD TWP'!E17</f>
      </c>
      <c r="AB29" s="0">
        <f>'42122-GREENFIELD TWP'!E18</f>
      </c>
      <c r="AE29" s="0">
        <f>'42122-GREENFIELD TWP'!E21</f>
      </c>
      <c r="AF29" s="0">
        <f>'42122-GREENFIELD TWP'!E22</f>
      </c>
      <c r="AG29" s="0">
        <f>'42122-GREENFIELD TWP'!E23</f>
      </c>
      <c r="AH29" s="0">
        <f>'42122-GREENFIELD TWP'!E24</f>
      </c>
      <c r="AI29" s="0">
        <f>'42122-GREENFIELD TWP'!E25</f>
      </c>
      <c r="AJ29" s="0">
        <f>'42122-GREENFIELD TWP'!E26</f>
      </c>
      <c r="AK29" s="0">
        <f>'42122-GREENFIELD TWP'!E27</f>
      </c>
      <c r="AL29" s="0">
        <f>'42122-GREENFIELD TWP'!E28</f>
      </c>
      <c r="AN29" s="0">
        <f>'42122-GREENFIELD TWP'!E30</f>
      </c>
      <c r="AO29" s="0">
        <f>'42122-GREENFIELD TWP'!E31</f>
      </c>
      <c r="AP29" s="0">
        <f>'42122-GREENFIELD TWP'!E32</f>
      </c>
      <c r="AQ29" s="0">
        <f>'42122-GREENFIELD TWP'!E33</f>
      </c>
    </row>
    <row r="30" ht="12" customHeight="1">
      <c r="A30" s="8" t="s">
        <v>26</v>
      </c>
      <c r="B30" s="17">
        <f>=SUM(AN1:AN76)</f>
      </c>
      <c r="N30" s="0">
        <f>'42150-GREENWICH TWP'!D4</f>
      </c>
      <c r="O30" s="0">
        <f>'42150-GREENWICH TWP'!D5</f>
      </c>
      <c r="P30" s="0">
        <f>'42150-GREENWICH TWP'!D6</f>
      </c>
      <c r="Q30" s="0">
        <f>'42150-GREENWICH TWP'!D7</f>
      </c>
      <c r="R30" s="0">
        <f>'42150-GREENWICH TWP'!D8</f>
      </c>
      <c r="U30" s="0">
        <f>'42150-GREENWICH TWP'!D11</f>
      </c>
      <c r="V30" s="0">
        <f>'42150-GREENWICH TWP'!D12</f>
      </c>
      <c r="W30" s="0">
        <f>'42150-GREENWICH TWP'!D13</f>
      </c>
      <c r="X30" s="0">
        <f>'42150-GREENWICH TWP'!D14</f>
      </c>
      <c r="Y30" s="0">
        <f>'42150-GREENWICH TWP'!D15</f>
      </c>
      <c r="Z30" s="0">
        <f>'42150-GREENWICH TWP'!D16</f>
      </c>
      <c r="AA30" s="0">
        <f>'42150-GREENWICH TWP'!D17</f>
      </c>
      <c r="AB30" s="0">
        <f>'42150-GREENWICH TWP'!D18</f>
      </c>
      <c r="AE30" s="0">
        <f>'42150-GREENWICH TWP'!D21</f>
      </c>
      <c r="AF30" s="0">
        <f>'42150-GREENWICH TWP'!D22</f>
      </c>
      <c r="AG30" s="0">
        <f>'42150-GREENWICH TWP'!D23</f>
      </c>
      <c r="AH30" s="0">
        <f>'42150-GREENWICH TWP'!D24</f>
      </c>
      <c r="AI30" s="0">
        <f>'42150-GREENWICH TWP'!D25</f>
      </c>
      <c r="AJ30" s="0">
        <f>'42150-GREENWICH TWP'!D26</f>
      </c>
      <c r="AK30" s="0">
        <f>'42150-GREENWICH TWP'!D27</f>
      </c>
      <c r="AL30" s="0">
        <f>'42150-GREENWICH TWP'!D28</f>
      </c>
      <c r="AN30" s="0">
        <f>'42150-GREENWICH TWP'!D30</f>
      </c>
      <c r="AO30" s="0">
        <f>'42150-GREENWICH TWP'!D31</f>
      </c>
      <c r="AP30" s="0">
        <f>'42150-GREENWICH TWP'!D32</f>
      </c>
      <c r="AQ30" s="0">
        <f>'42150-GREENWICH TWP'!D33</f>
      </c>
    </row>
    <row r="31" ht="12" customHeight="1">
      <c r="A31" s="6" t="s">
        <v>27</v>
      </c>
      <c r="B31" s="14">
        <f>=SUM(AO1:AO76)</f>
      </c>
      <c r="N31" s="0">
        <f>'42350-HARTLAND TWP'!E4</f>
      </c>
      <c r="O31" s="0">
        <f>'42350-HARTLAND TWP'!E5</f>
      </c>
      <c r="P31" s="0">
        <f>'42350-HARTLAND TWP'!E6</f>
      </c>
      <c r="Q31" s="0">
        <f>'42350-HARTLAND TWP'!E7</f>
      </c>
      <c r="R31" s="0">
        <f>'42350-HARTLAND TWP'!E8</f>
      </c>
      <c r="U31" s="0">
        <f>'42350-HARTLAND TWP'!E11</f>
      </c>
      <c r="V31" s="0">
        <f>'42350-HARTLAND TWP'!E12</f>
      </c>
      <c r="W31" s="0">
        <f>'42350-HARTLAND TWP'!E13</f>
      </c>
      <c r="X31" s="0">
        <f>'42350-HARTLAND TWP'!E14</f>
      </c>
      <c r="Y31" s="0">
        <f>'42350-HARTLAND TWP'!E15</f>
      </c>
      <c r="Z31" s="0">
        <f>'42350-HARTLAND TWP'!E16</f>
      </c>
      <c r="AA31" s="0">
        <f>'42350-HARTLAND TWP'!E17</f>
      </c>
      <c r="AB31" s="0">
        <f>'42350-HARTLAND TWP'!E18</f>
      </c>
      <c r="AE31" s="0">
        <f>'42350-HARTLAND TWP'!E21</f>
      </c>
      <c r="AF31" s="0">
        <f>'42350-HARTLAND TWP'!E22</f>
      </c>
      <c r="AG31" s="0">
        <f>'42350-HARTLAND TWP'!E23</f>
      </c>
      <c r="AH31" s="0">
        <f>'42350-HARTLAND TWP'!E24</f>
      </c>
      <c r="AI31" s="0">
        <f>'42350-HARTLAND TWP'!E25</f>
      </c>
      <c r="AJ31" s="0">
        <f>'42350-HARTLAND TWP'!E26</f>
      </c>
      <c r="AK31" s="0">
        <f>'42350-HARTLAND TWP'!E27</f>
      </c>
      <c r="AL31" s="0">
        <f>'42350-HARTLAND TWP'!E28</f>
      </c>
      <c r="AN31" s="0">
        <f>'42350-HARTLAND TWP'!E30</f>
      </c>
      <c r="AO31" s="0">
        <f>'42350-HARTLAND TWP'!E31</f>
      </c>
      <c r="AP31" s="0">
        <f>'42350-HARTLAND TWP'!E32</f>
      </c>
      <c r="AQ31" s="0">
        <f>'42350-HARTLAND TWP'!E33</f>
      </c>
    </row>
    <row r="32" ht="12" customHeight="1">
      <c r="A32" s="6" t="s">
        <v>28</v>
      </c>
      <c r="B32" s="14">
        <f>=SUM(AP1:AP76)</f>
      </c>
      <c r="N32" s="0">
        <f>'43080-LYME TWP'!F4</f>
      </c>
      <c r="O32" s="0">
        <f>'43080-LYME TWP'!F5</f>
      </c>
      <c r="P32" s="0">
        <f>'43080-LYME TWP'!F6</f>
      </c>
      <c r="Q32" s="0">
        <f>'43080-LYME TWP'!F7</f>
      </c>
      <c r="R32" s="0">
        <f>'43080-LYME TWP'!F8</f>
      </c>
      <c r="U32" s="0">
        <f>'43080-LYME TWP'!F11</f>
      </c>
      <c r="V32" s="0">
        <f>'43080-LYME TWP'!F12</f>
      </c>
      <c r="W32" s="0">
        <f>'43080-LYME TWP'!F13</f>
      </c>
      <c r="X32" s="0">
        <f>'43080-LYME TWP'!F14</f>
      </c>
      <c r="Y32" s="0">
        <f>'43080-LYME TWP'!F15</f>
      </c>
      <c r="Z32" s="0">
        <f>'43080-LYME TWP'!F16</f>
      </c>
      <c r="AA32" s="0">
        <f>'43080-LYME TWP'!F17</f>
      </c>
      <c r="AB32" s="0">
        <f>'43080-LYME TWP'!F18</f>
      </c>
      <c r="AE32" s="0">
        <f>'43080-LYME TWP'!F21</f>
      </c>
      <c r="AF32" s="0">
        <f>'43080-LYME TWP'!F22</f>
      </c>
      <c r="AG32" s="0">
        <f>'43080-LYME TWP'!F23</f>
      </c>
      <c r="AH32" s="0">
        <f>'43080-LYME TWP'!F24</f>
      </c>
      <c r="AI32" s="0">
        <f>'43080-LYME TWP'!F25</f>
      </c>
      <c r="AJ32" s="0">
        <f>'43080-LYME TWP'!F26</f>
      </c>
      <c r="AK32" s="0">
        <f>'43080-LYME TWP'!F27</f>
      </c>
      <c r="AL32" s="0">
        <f>'43080-LYME TWP'!F28</f>
      </c>
      <c r="AN32" s="0">
        <f>'43080-LYME TWP'!F30</f>
      </c>
      <c r="AO32" s="0">
        <f>'43080-LYME TWP'!F31</f>
      </c>
      <c r="AP32" s="0">
        <f>'43080-LYME TWP'!F32</f>
      </c>
      <c r="AQ32" s="0">
        <f>'43080-LYME TWP'!F33</f>
      </c>
    </row>
    <row r="33" ht="12" customHeight="1">
      <c r="A33" s="1" t="s">
        <v>29</v>
      </c>
      <c r="B33" s="17">
        <f>=SUM(AQ1:AQ76)</f>
      </c>
      <c r="N33" s="0">
        <f>'43690-NEW HAVEN TWP'!F4</f>
      </c>
      <c r="O33" s="0">
        <f>'43690-NEW HAVEN TWP'!F5</f>
      </c>
      <c r="P33" s="0">
        <f>'43690-NEW HAVEN TWP'!F6</f>
      </c>
      <c r="Q33" s="0">
        <f>'43690-NEW HAVEN TWP'!F7</f>
      </c>
      <c r="R33" s="0">
        <f>'43690-NEW HAVEN TWP'!F8</f>
      </c>
      <c r="U33" s="0">
        <f>'43690-NEW HAVEN TWP'!F11</f>
      </c>
      <c r="V33" s="0">
        <f>'43690-NEW HAVEN TWP'!F12</f>
      </c>
      <c r="W33" s="0">
        <f>'43690-NEW HAVEN TWP'!F13</f>
      </c>
      <c r="X33" s="0">
        <f>'43690-NEW HAVEN TWP'!F14</f>
      </c>
      <c r="Y33" s="0">
        <f>'43690-NEW HAVEN TWP'!F15</f>
      </c>
      <c r="Z33" s="0">
        <f>'43690-NEW HAVEN TWP'!F16</f>
      </c>
      <c r="AA33" s="0">
        <f>'43690-NEW HAVEN TWP'!F17</f>
      </c>
      <c r="AB33" s="0">
        <f>'43690-NEW HAVEN TWP'!F18</f>
      </c>
      <c r="AE33" s="0">
        <f>'43690-NEW HAVEN TWP'!F21</f>
      </c>
      <c r="AF33" s="0">
        <f>'43690-NEW HAVEN TWP'!F22</f>
      </c>
      <c r="AG33" s="0">
        <f>'43690-NEW HAVEN TWP'!F23</f>
      </c>
      <c r="AH33" s="0">
        <f>'43690-NEW HAVEN TWP'!F24</f>
      </c>
      <c r="AI33" s="0">
        <f>'43690-NEW HAVEN TWP'!F25</f>
      </c>
      <c r="AJ33" s="0">
        <f>'43690-NEW HAVEN TWP'!F26</f>
      </c>
      <c r="AK33" s="0">
        <f>'43690-NEW HAVEN TWP'!F27</f>
      </c>
      <c r="AL33" s="0">
        <f>'43690-NEW HAVEN TWP'!F28</f>
      </c>
      <c r="AN33" s="0">
        <f>'43690-NEW HAVEN TWP'!F30</f>
      </c>
      <c r="AO33" s="0">
        <f>'43690-NEW HAVEN TWP'!F31</f>
      </c>
      <c r="AP33" s="0">
        <f>'43690-NEW HAVEN TWP'!F32</f>
      </c>
      <c r="AQ33" s="0">
        <f>'43690-NEW HAVEN TWP'!F33</f>
      </c>
    </row>
    <row r="34" ht="12" customHeight="1">
      <c r="N34" s="0">
        <f>'43710-NEW LONDON TWP'!E4</f>
      </c>
      <c r="O34" s="0">
        <f>'43710-NEW LONDON TWP'!E5</f>
      </c>
      <c r="P34" s="0">
        <f>'43710-NEW LONDON TWP'!E6</f>
      </c>
      <c r="Q34" s="0">
        <f>'43710-NEW LONDON TWP'!E7</f>
      </c>
      <c r="R34" s="0">
        <f>'43710-NEW LONDON TWP'!E8</f>
      </c>
      <c r="U34" s="0">
        <f>'43710-NEW LONDON TWP'!E11</f>
      </c>
      <c r="V34" s="0">
        <f>'43710-NEW LONDON TWP'!E12</f>
      </c>
      <c r="W34" s="0">
        <f>'43710-NEW LONDON TWP'!E13</f>
      </c>
      <c r="X34" s="0">
        <f>'43710-NEW LONDON TWP'!E14</f>
      </c>
      <c r="Y34" s="0">
        <f>'43710-NEW LONDON TWP'!E15</f>
      </c>
      <c r="Z34" s="0">
        <f>'43710-NEW LONDON TWP'!E16</f>
      </c>
      <c r="AA34" s="0">
        <f>'43710-NEW LONDON TWP'!E17</f>
      </c>
      <c r="AB34" s="0">
        <f>'43710-NEW LONDON TWP'!E18</f>
      </c>
      <c r="AE34" s="0">
        <f>'43710-NEW LONDON TWP'!E21</f>
      </c>
      <c r="AF34" s="0">
        <f>'43710-NEW LONDON TWP'!E22</f>
      </c>
      <c r="AG34" s="0">
        <f>'43710-NEW LONDON TWP'!E23</f>
      </c>
      <c r="AH34" s="0">
        <f>'43710-NEW LONDON TWP'!E24</f>
      </c>
      <c r="AI34" s="0">
        <f>'43710-NEW LONDON TWP'!E25</f>
      </c>
      <c r="AJ34" s="0">
        <f>'43710-NEW LONDON TWP'!E26</f>
      </c>
      <c r="AK34" s="0">
        <f>'43710-NEW LONDON TWP'!E27</f>
      </c>
      <c r="AL34" s="0">
        <f>'43710-NEW LONDON TWP'!E28</f>
      </c>
      <c r="AN34" s="0">
        <f>'43710-NEW LONDON TWP'!E30</f>
      </c>
      <c r="AO34" s="0">
        <f>'43710-NEW LONDON TWP'!E31</f>
      </c>
      <c r="AP34" s="0">
        <f>'43710-NEW LONDON TWP'!E32</f>
      </c>
      <c r="AQ34" s="0">
        <f>'43710-NEW LONDON TWP'!E33</f>
      </c>
    </row>
    <row r="35" ht="12" customHeight="1">
      <c r="N35" s="0">
        <f>'43870-NORWALK TWP'!F4</f>
      </c>
      <c r="O35" s="0">
        <f>'43870-NORWALK TWP'!F5</f>
      </c>
      <c r="P35" s="0">
        <f>'43870-NORWALK TWP'!F6</f>
      </c>
      <c r="Q35" s="0">
        <f>'43870-NORWALK TWP'!F7</f>
      </c>
      <c r="R35" s="0">
        <f>'43870-NORWALK TWP'!F8</f>
      </c>
      <c r="U35" s="0">
        <f>'43870-NORWALK TWP'!F11</f>
      </c>
      <c r="V35" s="0">
        <f>'43870-NORWALK TWP'!F12</f>
      </c>
      <c r="W35" s="0">
        <f>'43870-NORWALK TWP'!F13</f>
      </c>
      <c r="X35" s="0">
        <f>'43870-NORWALK TWP'!F14</f>
      </c>
      <c r="Y35" s="0">
        <f>'43870-NORWALK TWP'!F15</f>
      </c>
      <c r="Z35" s="0">
        <f>'43870-NORWALK TWP'!F16</f>
      </c>
      <c r="AA35" s="0">
        <f>'43870-NORWALK TWP'!F17</f>
      </c>
      <c r="AB35" s="0">
        <f>'43870-NORWALK TWP'!F18</f>
      </c>
      <c r="AE35" s="0">
        <f>'43870-NORWALK TWP'!F21</f>
      </c>
      <c r="AF35" s="0">
        <f>'43870-NORWALK TWP'!F22</f>
      </c>
      <c r="AG35" s="0">
        <f>'43870-NORWALK TWP'!F23</f>
      </c>
      <c r="AH35" s="0">
        <f>'43870-NORWALK TWP'!F24</f>
      </c>
      <c r="AI35" s="0">
        <f>'43870-NORWALK TWP'!F25</f>
      </c>
      <c r="AJ35" s="0">
        <f>'43870-NORWALK TWP'!F26</f>
      </c>
      <c r="AK35" s="0">
        <f>'43870-NORWALK TWP'!F27</f>
      </c>
      <c r="AL35" s="0">
        <f>'43870-NORWALK TWP'!F28</f>
      </c>
      <c r="AN35" s="0">
        <f>'43870-NORWALK TWP'!F30</f>
      </c>
      <c r="AO35" s="0">
        <f>'43870-NORWALK TWP'!F31</f>
      </c>
      <c r="AP35" s="0">
        <f>'43870-NORWALK TWP'!F32</f>
      </c>
      <c r="AQ35" s="0">
        <f>'43870-NORWALK TWP'!F33</f>
      </c>
    </row>
    <row r="36" ht="12" customHeight="1">
      <c r="N36" s="0">
        <f>'43881-NORWICH TWP'!E4</f>
      </c>
      <c r="O36" s="0">
        <f>'43881-NORWICH TWP'!E5</f>
      </c>
      <c r="P36" s="0">
        <f>'43881-NORWICH TWP'!E6</f>
      </c>
      <c r="Q36" s="0">
        <f>'43881-NORWICH TWP'!E7</f>
      </c>
      <c r="R36" s="0">
        <f>'43881-NORWICH TWP'!E8</f>
      </c>
      <c r="U36" s="0">
        <f>'43881-NORWICH TWP'!E11</f>
      </c>
      <c r="V36" s="0">
        <f>'43881-NORWICH TWP'!E12</f>
      </c>
      <c r="W36" s="0">
        <f>'43881-NORWICH TWP'!E13</f>
      </c>
      <c r="X36" s="0">
        <f>'43881-NORWICH TWP'!E14</f>
      </c>
      <c r="Y36" s="0">
        <f>'43881-NORWICH TWP'!E15</f>
      </c>
      <c r="Z36" s="0">
        <f>'43881-NORWICH TWP'!E16</f>
      </c>
      <c r="AA36" s="0">
        <f>'43881-NORWICH TWP'!E17</f>
      </c>
      <c r="AB36" s="0">
        <f>'43881-NORWICH TWP'!E18</f>
      </c>
      <c r="AE36" s="0">
        <f>'43881-NORWICH TWP'!E21</f>
      </c>
      <c r="AF36" s="0">
        <f>'43881-NORWICH TWP'!E22</f>
      </c>
      <c r="AG36" s="0">
        <f>'43881-NORWICH TWP'!E23</f>
      </c>
      <c r="AH36" s="0">
        <f>'43881-NORWICH TWP'!E24</f>
      </c>
      <c r="AI36" s="0">
        <f>'43881-NORWICH TWP'!E25</f>
      </c>
      <c r="AJ36" s="0">
        <f>'43881-NORWICH TWP'!E26</f>
      </c>
      <c r="AK36" s="0">
        <f>'43881-NORWICH TWP'!E27</f>
      </c>
      <c r="AL36" s="0">
        <f>'43881-NORWICH TWP'!E28</f>
      </c>
      <c r="AN36" s="0">
        <f>'43881-NORWICH TWP'!E30</f>
      </c>
      <c r="AO36" s="0">
        <f>'43881-NORWICH TWP'!E31</f>
      </c>
      <c r="AP36" s="0">
        <f>'43881-NORWICH TWP'!E32</f>
      </c>
      <c r="AQ36" s="0">
        <f>'43881-NORWICH TWP'!E33</f>
      </c>
    </row>
    <row r="37" ht="12" customHeight="1">
      <c r="N37" s="0">
        <f>'44521-RICHMOND TWP'!E4</f>
      </c>
      <c r="O37" s="0">
        <f>'44521-RICHMOND TWP'!E5</f>
      </c>
      <c r="P37" s="0">
        <f>'44521-RICHMOND TWP'!E6</f>
      </c>
      <c r="Q37" s="0">
        <f>'44521-RICHMOND TWP'!E7</f>
      </c>
      <c r="R37" s="0">
        <f>'44521-RICHMOND TWP'!E8</f>
      </c>
      <c r="U37" s="0">
        <f>'44521-RICHMOND TWP'!E11</f>
      </c>
      <c r="V37" s="0">
        <f>'44521-RICHMOND TWP'!E12</f>
      </c>
      <c r="W37" s="0">
        <f>'44521-RICHMOND TWP'!E13</f>
      </c>
      <c r="X37" s="0">
        <f>'44521-RICHMOND TWP'!E14</f>
      </c>
      <c r="Y37" s="0">
        <f>'44521-RICHMOND TWP'!E15</f>
      </c>
      <c r="Z37" s="0">
        <f>'44521-RICHMOND TWP'!E16</f>
      </c>
      <c r="AA37" s="0">
        <f>'44521-RICHMOND TWP'!E17</f>
      </c>
      <c r="AB37" s="0">
        <f>'44521-RICHMOND TWP'!E18</f>
      </c>
      <c r="AE37" s="0">
        <f>'44521-RICHMOND TWP'!E21</f>
      </c>
      <c r="AF37" s="0">
        <f>'44521-RICHMOND TWP'!E22</f>
      </c>
      <c r="AG37" s="0">
        <f>'44521-RICHMOND TWP'!E23</f>
      </c>
      <c r="AH37" s="0">
        <f>'44521-RICHMOND TWP'!E24</f>
      </c>
      <c r="AI37" s="0">
        <f>'44521-RICHMOND TWP'!E25</f>
      </c>
      <c r="AJ37" s="0">
        <f>'44521-RICHMOND TWP'!E26</f>
      </c>
      <c r="AK37" s="0">
        <f>'44521-RICHMOND TWP'!E27</f>
      </c>
      <c r="AL37" s="0">
        <f>'44521-RICHMOND TWP'!E28</f>
      </c>
      <c r="AN37" s="0">
        <f>'44521-RICHMOND TWP'!E30</f>
      </c>
      <c r="AO37" s="0">
        <f>'44521-RICHMOND TWP'!E31</f>
      </c>
      <c r="AP37" s="0">
        <f>'44521-RICHMOND TWP'!E32</f>
      </c>
      <c r="AQ37" s="0">
        <f>'44521-RICHMOND TWP'!E33</f>
      </c>
    </row>
    <row r="38" ht="12" customHeight="1">
      <c r="N38" s="0">
        <f>'44540-RIDGEFIELD TWP'!F4</f>
      </c>
      <c r="O38" s="0">
        <f>'44540-RIDGEFIELD TWP'!F5</f>
      </c>
      <c r="P38" s="0">
        <f>'44540-RIDGEFIELD TWP'!F6</f>
      </c>
      <c r="Q38" s="0">
        <f>'44540-RIDGEFIELD TWP'!F7</f>
      </c>
      <c r="R38" s="0">
        <f>'44540-RIDGEFIELD TWP'!F8</f>
      </c>
      <c r="U38" s="0">
        <f>'44540-RIDGEFIELD TWP'!F11</f>
      </c>
      <c r="V38" s="0">
        <f>'44540-RIDGEFIELD TWP'!F12</f>
      </c>
      <c r="W38" s="0">
        <f>'44540-RIDGEFIELD TWP'!F13</f>
      </c>
      <c r="X38" s="0">
        <f>'44540-RIDGEFIELD TWP'!F14</f>
      </c>
      <c r="Y38" s="0">
        <f>'44540-RIDGEFIELD TWP'!F15</f>
      </c>
      <c r="Z38" s="0">
        <f>'44540-RIDGEFIELD TWP'!F16</f>
      </c>
      <c r="AA38" s="0">
        <f>'44540-RIDGEFIELD TWP'!F17</f>
      </c>
      <c r="AB38" s="0">
        <f>'44540-RIDGEFIELD TWP'!F18</f>
      </c>
      <c r="AE38" s="0">
        <f>'44540-RIDGEFIELD TWP'!F21</f>
      </c>
      <c r="AF38" s="0">
        <f>'44540-RIDGEFIELD TWP'!F22</f>
      </c>
      <c r="AG38" s="0">
        <f>'44540-RIDGEFIELD TWP'!F23</f>
      </c>
      <c r="AH38" s="0">
        <f>'44540-RIDGEFIELD TWP'!F24</f>
      </c>
      <c r="AI38" s="0">
        <f>'44540-RIDGEFIELD TWP'!F25</f>
      </c>
      <c r="AJ38" s="0">
        <f>'44540-RIDGEFIELD TWP'!F26</f>
      </c>
      <c r="AK38" s="0">
        <f>'44540-RIDGEFIELD TWP'!F27</f>
      </c>
      <c r="AL38" s="0">
        <f>'44540-RIDGEFIELD TWP'!F28</f>
      </c>
      <c r="AN38" s="0">
        <f>'44540-RIDGEFIELD TWP'!F30</f>
      </c>
      <c r="AO38" s="0">
        <f>'44540-RIDGEFIELD TWP'!F31</f>
      </c>
      <c r="AP38" s="0">
        <f>'44540-RIDGEFIELD TWP'!F32</f>
      </c>
      <c r="AQ38" s="0">
        <f>'44540-RIDGEFIELD TWP'!F33</f>
      </c>
    </row>
    <row r="39" ht="12" customHeight="1"/>
    <row r="40" ht="12" customHeight="1">
      <c r="N40" s="0">
        <f>'44571-RIPLEY TWP'!D4</f>
      </c>
      <c r="O40" s="0">
        <f>'44571-RIPLEY TWP'!D5</f>
      </c>
      <c r="P40" s="0">
        <f>'44571-RIPLEY TWP'!D6</f>
      </c>
      <c r="Q40" s="0">
        <f>'44571-RIPLEY TWP'!D7</f>
      </c>
      <c r="R40" s="0">
        <f>'44571-RIPLEY TWP'!D8</f>
      </c>
      <c r="U40" s="0">
        <f>'44571-RIPLEY TWP'!D11</f>
      </c>
      <c r="V40" s="0">
        <f>'44571-RIPLEY TWP'!D12</f>
      </c>
      <c r="W40" s="0">
        <f>'44571-RIPLEY TWP'!D13</f>
      </c>
      <c r="X40" s="0">
        <f>'44571-RIPLEY TWP'!D14</f>
      </c>
      <c r="Y40" s="0">
        <f>'44571-RIPLEY TWP'!D15</f>
      </c>
      <c r="Z40" s="0">
        <f>'44571-RIPLEY TWP'!D16</f>
      </c>
      <c r="AA40" s="0">
        <f>'44571-RIPLEY TWP'!D17</f>
      </c>
      <c r="AB40" s="0">
        <f>'44571-RIPLEY TWP'!D18</f>
      </c>
      <c r="AE40" s="0">
        <f>'44571-RIPLEY TWP'!D21</f>
      </c>
      <c r="AF40" s="0">
        <f>'44571-RIPLEY TWP'!D22</f>
      </c>
      <c r="AG40" s="0">
        <f>'44571-RIPLEY TWP'!D23</f>
      </c>
      <c r="AH40" s="0">
        <f>'44571-RIPLEY TWP'!D24</f>
      </c>
      <c r="AI40" s="0">
        <f>'44571-RIPLEY TWP'!D25</f>
      </c>
      <c r="AJ40" s="0">
        <f>'44571-RIPLEY TWP'!D26</f>
      </c>
      <c r="AK40" s="0">
        <f>'44571-RIPLEY TWP'!D27</f>
      </c>
      <c r="AL40" s="0">
        <f>'44571-RIPLEY TWP'!D28</f>
      </c>
      <c r="AN40" s="0">
        <f>'44571-RIPLEY TWP'!D30</f>
      </c>
      <c r="AO40" s="0">
        <f>'44571-RIPLEY TWP'!D31</f>
      </c>
      <c r="AP40" s="0">
        <f>'44571-RIPLEY TWP'!D32</f>
      </c>
      <c r="AQ40" s="0">
        <f>'44571-RIPLEY TWP'!D33</f>
      </c>
    </row>
    <row r="41" ht="12" customHeight="1">
      <c r="N41" s="0">
        <f>'44930-SHERMAN TWP'!C4</f>
      </c>
      <c r="O41" s="0">
        <f>'44930-SHERMAN TWP'!C5</f>
      </c>
      <c r="P41" s="0">
        <f>'44930-SHERMAN TWP'!C6</f>
      </c>
      <c r="Q41" s="0">
        <f>'44930-SHERMAN TWP'!C7</f>
      </c>
      <c r="R41" s="0">
        <f>'44930-SHERMAN TWP'!C8</f>
      </c>
      <c r="U41" s="0">
        <f>'44930-SHERMAN TWP'!C11</f>
      </c>
      <c r="V41" s="0">
        <f>'44930-SHERMAN TWP'!C12</f>
      </c>
      <c r="W41" s="0">
        <f>'44930-SHERMAN TWP'!C13</f>
      </c>
      <c r="X41" s="0">
        <f>'44930-SHERMAN TWP'!C14</f>
      </c>
      <c r="Y41" s="0">
        <f>'44930-SHERMAN TWP'!C15</f>
      </c>
      <c r="Z41" s="0">
        <f>'44930-SHERMAN TWP'!C16</f>
      </c>
      <c r="AA41" s="0">
        <f>'44930-SHERMAN TWP'!C17</f>
      </c>
      <c r="AB41" s="0">
        <f>'44930-SHERMAN TWP'!C18</f>
      </c>
      <c r="AE41" s="0">
        <f>'44930-SHERMAN TWP'!C21</f>
      </c>
      <c r="AF41" s="0">
        <f>'44930-SHERMAN TWP'!C22</f>
      </c>
      <c r="AG41" s="0">
        <f>'44930-SHERMAN TWP'!C23</f>
      </c>
      <c r="AH41" s="0">
        <f>'44930-SHERMAN TWP'!C24</f>
      </c>
      <c r="AI41" s="0">
        <f>'44930-SHERMAN TWP'!C25</f>
      </c>
      <c r="AJ41" s="0">
        <f>'44930-SHERMAN TWP'!C26</f>
      </c>
      <c r="AK41" s="0">
        <f>'44930-SHERMAN TWP'!C27</f>
      </c>
      <c r="AL41" s="0">
        <f>'44930-SHERMAN TWP'!C28</f>
      </c>
      <c r="AN41" s="0">
        <f>'44930-SHERMAN TWP'!C30</f>
      </c>
      <c r="AO41" s="0">
        <f>'44930-SHERMAN TWP'!C31</f>
      </c>
      <c r="AP41" s="0">
        <f>'44930-SHERMAN TWP'!C32</f>
      </c>
      <c r="AQ41" s="0">
        <f>'44930-SHERMAN TWP'!C33</f>
      </c>
    </row>
    <row r="42" ht="12" customHeight="1"/>
    <row r="43" ht="12" customHeight="1">
      <c r="N43" s="0">
        <f>'45430-TOWNSEND TWP'!G4</f>
      </c>
      <c r="O43" s="0">
        <f>'45430-TOWNSEND TWP'!G5</f>
      </c>
      <c r="P43" s="0">
        <f>'45430-TOWNSEND TWP'!G6</f>
      </c>
      <c r="Q43" s="0">
        <f>'45430-TOWNSEND TWP'!G7</f>
      </c>
      <c r="R43" s="0">
        <f>'45430-TOWNSEND TWP'!G8</f>
      </c>
      <c r="U43" s="0">
        <f>'45430-TOWNSEND TWP'!G11</f>
      </c>
      <c r="V43" s="0">
        <f>'45430-TOWNSEND TWP'!G12</f>
      </c>
      <c r="W43" s="0">
        <f>'45430-TOWNSEND TWP'!G13</f>
      </c>
      <c r="X43" s="0">
        <f>'45430-TOWNSEND TWP'!G14</f>
      </c>
      <c r="Y43" s="0">
        <f>'45430-TOWNSEND TWP'!G15</f>
      </c>
      <c r="Z43" s="0">
        <f>'45430-TOWNSEND TWP'!G16</f>
      </c>
      <c r="AA43" s="0">
        <f>'45430-TOWNSEND TWP'!G17</f>
      </c>
      <c r="AB43" s="0">
        <f>'45430-TOWNSEND TWP'!G18</f>
      </c>
      <c r="AE43" s="0">
        <f>'45430-TOWNSEND TWP'!G21</f>
      </c>
      <c r="AF43" s="0">
        <f>'45430-TOWNSEND TWP'!G22</f>
      </c>
      <c r="AG43" s="0">
        <f>'45430-TOWNSEND TWP'!G23</f>
      </c>
      <c r="AH43" s="0">
        <f>'45430-TOWNSEND TWP'!G24</f>
      </c>
      <c r="AI43" s="0">
        <f>'45430-TOWNSEND TWP'!G25</f>
      </c>
      <c r="AJ43" s="0">
        <f>'45430-TOWNSEND TWP'!G26</f>
      </c>
      <c r="AK43" s="0">
        <f>'45430-TOWNSEND TWP'!G27</f>
      </c>
      <c r="AL43" s="0">
        <f>'45430-TOWNSEND TWP'!G28</f>
      </c>
      <c r="AN43" s="0">
        <f>'45430-TOWNSEND TWP'!G30</f>
      </c>
      <c r="AO43" s="0">
        <f>'45430-TOWNSEND TWP'!G31</f>
      </c>
      <c r="AP43" s="0">
        <f>'45430-TOWNSEND TWP'!G32</f>
      </c>
      <c r="AQ43" s="0">
        <f>'45430-TOWNSEND TWP'!G33</f>
      </c>
    </row>
    <row r="44" ht="12" customHeight="1">
      <c r="N44" s="0">
        <f>'45710-WAKEMAN TWP'!F4</f>
      </c>
      <c r="O44" s="0">
        <f>'45710-WAKEMAN TWP'!F5</f>
      </c>
      <c r="P44" s="0">
        <f>'45710-WAKEMAN TWP'!F6</f>
      </c>
      <c r="Q44" s="0">
        <f>'45710-WAKEMAN TWP'!F7</f>
      </c>
      <c r="R44" s="0">
        <f>'45710-WAKEMAN TWP'!F8</f>
      </c>
      <c r="U44" s="0">
        <f>'45710-WAKEMAN TWP'!F11</f>
      </c>
      <c r="V44" s="0">
        <f>'45710-WAKEMAN TWP'!F12</f>
      </c>
      <c r="W44" s="0">
        <f>'45710-WAKEMAN TWP'!F13</f>
      </c>
      <c r="X44" s="0">
        <f>'45710-WAKEMAN TWP'!F14</f>
      </c>
      <c r="Y44" s="0">
        <f>'45710-WAKEMAN TWP'!F15</f>
      </c>
      <c r="Z44" s="0">
        <f>'45710-WAKEMAN TWP'!F16</f>
      </c>
      <c r="AA44" s="0">
        <f>'45710-WAKEMAN TWP'!F17</f>
      </c>
      <c r="AB44" s="0">
        <f>'45710-WAKEMAN TWP'!F18</f>
      </c>
      <c r="AE44" s="0">
        <f>'45710-WAKEMAN TWP'!F21</f>
      </c>
      <c r="AF44" s="0">
        <f>'45710-WAKEMAN TWP'!F22</f>
      </c>
      <c r="AG44" s="0">
        <f>'45710-WAKEMAN TWP'!F23</f>
      </c>
      <c r="AH44" s="0">
        <f>'45710-WAKEMAN TWP'!F24</f>
      </c>
      <c r="AI44" s="0">
        <f>'45710-WAKEMAN TWP'!F25</f>
      </c>
      <c r="AJ44" s="0">
        <f>'45710-WAKEMAN TWP'!F26</f>
      </c>
      <c r="AK44" s="0">
        <f>'45710-WAKEMAN TWP'!F27</f>
      </c>
      <c r="AL44" s="0">
        <f>'45710-WAKEMAN TWP'!F28</f>
      </c>
      <c r="AN44" s="0">
        <f>'45710-WAKEMAN TWP'!F30</f>
      </c>
      <c r="AO44" s="0">
        <f>'45710-WAKEMAN TWP'!F31</f>
      </c>
      <c r="AP44" s="0">
        <f>'45710-WAKEMAN TWP'!F32</f>
      </c>
      <c r="AQ44" s="0">
        <f>'45710-WAKEMAN TWP'!F33</f>
      </c>
    </row>
    <row r="45" ht="12" customHeight="1">
      <c r="N45" s="0">
        <f>'44170-PERU TWP'!F4</f>
      </c>
      <c r="O45" s="0">
        <f>'44170-PERU TWP'!F5</f>
      </c>
      <c r="P45" s="0">
        <f>'44170-PERU TWP'!F6</f>
      </c>
      <c r="Q45" s="0">
        <f>'44170-PERU TWP'!F7</f>
      </c>
      <c r="R45" s="0">
        <f>'44170-PERU TWP'!F8</f>
      </c>
      <c r="U45" s="0">
        <f>'44170-PERU TWP'!F11</f>
      </c>
      <c r="V45" s="0">
        <f>'44170-PERU TWP'!F12</f>
      </c>
      <c r="W45" s="0">
        <f>'44170-PERU TWP'!F13</f>
      </c>
      <c r="X45" s="0">
        <f>'44170-PERU TWP'!F14</f>
      </c>
      <c r="Y45" s="0">
        <f>'44170-PERU TWP'!F15</f>
      </c>
      <c r="Z45" s="0">
        <f>'44170-PERU TWP'!F16</f>
      </c>
      <c r="AA45" s="0">
        <f>'44170-PERU TWP'!F17</f>
      </c>
      <c r="AB45" s="0">
        <f>'44170-PERU TWP'!F18</f>
      </c>
      <c r="AE45" s="0">
        <f>'44170-PERU TWP'!F21</f>
      </c>
      <c r="AF45" s="0">
        <f>'44170-PERU TWP'!F22</f>
      </c>
      <c r="AG45" s="0">
        <f>'44170-PERU TWP'!F23</f>
      </c>
      <c r="AH45" s="0">
        <f>'44170-PERU TWP'!F24</f>
      </c>
      <c r="AI45" s="0">
        <f>'44170-PERU TWP'!F25</f>
      </c>
      <c r="AJ45" s="0">
        <f>'44170-PERU TWP'!F26</f>
      </c>
      <c r="AK45" s="0">
        <f>'44170-PERU TWP'!F27</f>
      </c>
      <c r="AL45" s="0">
        <f>'44170-PERU TWP'!F28</f>
      </c>
      <c r="AN45" s="0">
        <f>'44170-PERU TWP'!F30</f>
      </c>
      <c r="AO45" s="0">
        <f>'44170-PERU TWP'!F31</f>
      </c>
      <c r="AP45" s="0">
        <f>'44170-PERU TWP'!F32</f>
      </c>
      <c r="AQ45" s="0">
        <f>'44170-PERU TWP'!F33</f>
      </c>
    </row>
    <row r="46" ht="12" customHeight="1">
      <c r="N46" s="0">
        <f>'50660-BELLEVUE CITY'!I4</f>
      </c>
      <c r="O46" s="0">
        <f>'50660-BELLEVUE CITY'!I5</f>
      </c>
      <c r="P46" s="0">
        <f>'50660-BELLEVUE CITY'!I6</f>
      </c>
      <c r="Q46" s="0">
        <f>'50660-BELLEVUE CITY'!I7</f>
      </c>
      <c r="R46" s="0">
        <f>'50660-BELLEVUE CITY'!I8</f>
      </c>
      <c r="U46" s="0">
        <f>'50660-BELLEVUE CITY'!I11</f>
      </c>
      <c r="V46" s="0">
        <f>'50660-BELLEVUE CITY'!I12</f>
      </c>
      <c r="W46" s="0">
        <f>'50660-BELLEVUE CITY'!I13</f>
      </c>
      <c r="X46" s="0">
        <f>'50660-BELLEVUE CITY'!I14</f>
      </c>
      <c r="Y46" s="0">
        <f>'50660-BELLEVUE CITY'!I15</f>
      </c>
      <c r="Z46" s="0">
        <f>'50660-BELLEVUE CITY'!I16</f>
      </c>
      <c r="AA46" s="0">
        <f>'50660-BELLEVUE CITY'!I17</f>
      </c>
      <c r="AB46" s="0">
        <f>'50660-BELLEVUE CITY'!I18</f>
      </c>
      <c r="AE46" s="0">
        <f>'50660-BELLEVUE CITY'!I21</f>
      </c>
      <c r="AF46" s="0">
        <f>'50660-BELLEVUE CITY'!I22</f>
      </c>
      <c r="AG46" s="0">
        <f>'50660-BELLEVUE CITY'!I23</f>
      </c>
      <c r="AH46" s="0">
        <f>'50660-BELLEVUE CITY'!I24</f>
      </c>
      <c r="AI46" s="0">
        <f>'50660-BELLEVUE CITY'!I25</f>
      </c>
      <c r="AJ46" s="0">
        <f>'50660-BELLEVUE CITY'!I26</f>
      </c>
      <c r="AK46" s="0">
        <f>'50660-BELLEVUE CITY'!I27</f>
      </c>
      <c r="AL46" s="0">
        <f>'50660-BELLEVUE CITY'!I28</f>
      </c>
      <c r="AN46" s="0">
        <f>'50660-BELLEVUE CITY'!I30</f>
      </c>
      <c r="AO46" s="0">
        <f>'50660-BELLEVUE CITY'!I31</f>
      </c>
      <c r="AP46" s="0">
        <f>'50660-BELLEVUE CITY'!I32</f>
      </c>
      <c r="AQ46" s="0">
        <f>'50660-BELLEVUE CITY'!I33</f>
      </c>
    </row>
    <row r="47" ht="12" customHeight="1">
      <c r="N47" s="0">
        <f>'56070-NORTH FAIRFIELD CORP'!F4</f>
      </c>
      <c r="O47" s="0">
        <f>'56070-NORTH FAIRFIELD CORP'!F5</f>
      </c>
      <c r="P47" s="0">
        <f>'56070-NORTH FAIRFIELD CORP'!F6</f>
      </c>
      <c r="Q47" s="0">
        <f>'56070-NORTH FAIRFIELD CORP'!F7</f>
      </c>
      <c r="R47" s="0">
        <f>'56070-NORTH FAIRFIELD CORP'!F8</f>
      </c>
      <c r="U47" s="0">
        <f>'56070-NORTH FAIRFIELD CORP'!F11</f>
      </c>
      <c r="V47" s="0">
        <f>'56070-NORTH FAIRFIELD CORP'!F12</f>
      </c>
      <c r="W47" s="0">
        <f>'56070-NORTH FAIRFIELD CORP'!F13</f>
      </c>
      <c r="X47" s="0">
        <f>'56070-NORTH FAIRFIELD CORP'!F14</f>
      </c>
      <c r="Y47" s="0">
        <f>'56070-NORTH FAIRFIELD CORP'!F15</f>
      </c>
      <c r="Z47" s="0">
        <f>'56070-NORTH FAIRFIELD CORP'!F16</f>
      </c>
      <c r="AA47" s="0">
        <f>'56070-NORTH FAIRFIELD CORP'!F17</f>
      </c>
      <c r="AB47" s="0">
        <f>'56070-NORTH FAIRFIELD CORP'!F18</f>
      </c>
      <c r="AE47" s="0">
        <f>'56070-NORTH FAIRFIELD CORP'!F21</f>
      </c>
      <c r="AF47" s="0">
        <f>'56070-NORTH FAIRFIELD CORP'!F22</f>
      </c>
      <c r="AG47" s="0">
        <f>'56070-NORTH FAIRFIELD CORP'!F23</f>
      </c>
      <c r="AH47" s="0">
        <f>'56070-NORTH FAIRFIELD CORP'!F24</f>
      </c>
      <c r="AI47" s="0">
        <f>'56070-NORTH FAIRFIELD CORP'!F25</f>
      </c>
      <c r="AJ47" s="0">
        <f>'56070-NORTH FAIRFIELD CORP'!F26</f>
      </c>
      <c r="AK47" s="0">
        <f>'56070-NORTH FAIRFIELD CORP'!F27</f>
      </c>
      <c r="AL47" s="0">
        <f>'56070-NORTH FAIRFIELD CORP'!F28</f>
      </c>
      <c r="AN47" s="0">
        <f>'56070-NORTH FAIRFIELD CORP'!F30</f>
      </c>
      <c r="AO47" s="0">
        <f>'56070-NORTH FAIRFIELD CORP'!F31</f>
      </c>
      <c r="AP47" s="0">
        <f>'56070-NORTH FAIRFIELD CORP'!F32</f>
      </c>
      <c r="AQ47" s="0">
        <f>'56070-NORTH FAIRFIELD CORP'!F33</f>
      </c>
    </row>
    <row r="48" ht="12" customHeight="1">
      <c r="N48" s="0">
        <f>'53320-GREENWICH CORP'!G4</f>
      </c>
      <c r="O48" s="0">
        <f>'53320-GREENWICH CORP'!G5</f>
      </c>
      <c r="P48" s="0">
        <f>'53320-GREENWICH CORP'!G6</f>
      </c>
      <c r="Q48" s="0">
        <f>'53320-GREENWICH CORP'!G7</f>
      </c>
      <c r="R48" s="0">
        <f>'53320-GREENWICH CORP'!G8</f>
      </c>
      <c r="U48" s="0">
        <f>'53320-GREENWICH CORP'!G11</f>
      </c>
      <c r="V48" s="0">
        <f>'53320-GREENWICH CORP'!G12</f>
      </c>
      <c r="W48" s="0">
        <f>'53320-GREENWICH CORP'!G13</f>
      </c>
      <c r="X48" s="0">
        <f>'53320-GREENWICH CORP'!G14</f>
      </c>
      <c r="Y48" s="0">
        <f>'53320-GREENWICH CORP'!G15</f>
      </c>
      <c r="Z48" s="0">
        <f>'53320-GREENWICH CORP'!G16</f>
      </c>
      <c r="AA48" s="0">
        <f>'53320-GREENWICH CORP'!G17</f>
      </c>
      <c r="AB48" s="0">
        <f>'53320-GREENWICH CORP'!G18</f>
      </c>
      <c r="AE48" s="0">
        <f>'53320-GREENWICH CORP'!G21</f>
      </c>
      <c r="AF48" s="0">
        <f>'53320-GREENWICH CORP'!G22</f>
      </c>
      <c r="AG48" s="0">
        <f>'53320-GREENWICH CORP'!G23</f>
      </c>
      <c r="AH48" s="0">
        <f>'53320-GREENWICH CORP'!G24</f>
      </c>
      <c r="AI48" s="0">
        <f>'53320-GREENWICH CORP'!G25</f>
      </c>
      <c r="AJ48" s="0">
        <f>'53320-GREENWICH CORP'!G26</f>
      </c>
      <c r="AK48" s="0">
        <f>'53320-GREENWICH CORP'!G27</f>
      </c>
      <c r="AL48" s="0">
        <f>'53320-GREENWICH CORP'!G28</f>
      </c>
      <c r="AN48" s="0">
        <f>'53320-GREENWICH CORP'!G30</f>
      </c>
      <c r="AO48" s="0">
        <f>'53320-GREENWICH CORP'!G31</f>
      </c>
      <c r="AP48" s="0">
        <f>'53320-GREENWICH CORP'!G32</f>
      </c>
      <c r="AQ48" s="0">
        <f>'53320-GREENWICH CORP'!G33</f>
      </c>
    </row>
    <row r="49" ht="12" customHeight="1">
      <c r="N49" s="0">
        <f>'56780-PLYMOUTH CORP'!J4</f>
      </c>
      <c r="O49" s="0">
        <f>'56780-PLYMOUTH CORP'!J5</f>
      </c>
      <c r="P49" s="0">
        <f>'56780-PLYMOUTH CORP'!J6</f>
      </c>
      <c r="Q49" s="0">
        <f>'56780-PLYMOUTH CORP'!J7</f>
      </c>
      <c r="R49" s="0">
        <f>'56780-PLYMOUTH CORP'!J8</f>
      </c>
      <c r="U49" s="0">
        <f>'56780-PLYMOUTH CORP'!J11</f>
      </c>
      <c r="V49" s="0">
        <f>'56780-PLYMOUTH CORP'!J12</f>
      </c>
      <c r="W49" s="0">
        <f>'56780-PLYMOUTH CORP'!J13</f>
      </c>
      <c r="X49" s="0">
        <f>'56780-PLYMOUTH CORP'!J14</f>
      </c>
      <c r="Y49" s="0">
        <f>'56780-PLYMOUTH CORP'!J15</f>
      </c>
      <c r="Z49" s="0">
        <f>'56780-PLYMOUTH CORP'!J16</f>
      </c>
      <c r="AA49" s="0">
        <f>'56780-PLYMOUTH CORP'!J17</f>
      </c>
      <c r="AB49" s="0">
        <f>'56780-PLYMOUTH CORP'!J18</f>
      </c>
      <c r="AE49" s="0">
        <f>'56780-PLYMOUTH CORP'!J21</f>
      </c>
      <c r="AF49" s="0">
        <f>'56780-PLYMOUTH CORP'!J22</f>
      </c>
      <c r="AG49" s="0">
        <f>'56780-PLYMOUTH CORP'!J23</f>
      </c>
      <c r="AH49" s="0">
        <f>'56780-PLYMOUTH CORP'!J24</f>
      </c>
      <c r="AI49" s="0">
        <f>'56780-PLYMOUTH CORP'!J25</f>
      </c>
      <c r="AJ49" s="0">
        <f>'56780-PLYMOUTH CORP'!J26</f>
      </c>
      <c r="AK49" s="0">
        <f>'56780-PLYMOUTH CORP'!J27</f>
      </c>
      <c r="AL49" s="0">
        <f>'56780-PLYMOUTH CORP'!J28</f>
      </c>
      <c r="AN49" s="0">
        <f>'56780-PLYMOUTH CORP'!J30</f>
      </c>
      <c r="AO49" s="0">
        <f>'56780-PLYMOUTH CORP'!J31</f>
      </c>
      <c r="AP49" s="0">
        <f>'56780-PLYMOUTH CORP'!J32</f>
      </c>
      <c r="AQ49" s="0">
        <f>'56780-PLYMOUTH CORP'!J33</f>
      </c>
    </row>
    <row r="50" ht="12" customHeight="1">
      <c r="N50" s="0">
        <f>'55820-NEW LONDON CORP'!E4</f>
      </c>
      <c r="O50" s="0">
        <f>'55820-NEW LONDON CORP'!E5</f>
      </c>
      <c r="P50" s="0">
        <f>'55820-NEW LONDON CORP'!E6</f>
      </c>
      <c r="Q50" s="0">
        <f>'55820-NEW LONDON CORP'!E7</f>
      </c>
      <c r="R50" s="0">
        <f>'55820-NEW LONDON CORP'!E8</f>
      </c>
      <c r="U50" s="0">
        <f>'55820-NEW LONDON CORP'!E11</f>
      </c>
      <c r="V50" s="0">
        <f>'55820-NEW LONDON CORP'!E12</f>
      </c>
      <c r="W50" s="0">
        <f>'55820-NEW LONDON CORP'!E13</f>
      </c>
      <c r="X50" s="0">
        <f>'55820-NEW LONDON CORP'!E14</f>
      </c>
      <c r="Y50" s="0">
        <f>'55820-NEW LONDON CORP'!E15</f>
      </c>
      <c r="Z50" s="0">
        <f>'55820-NEW LONDON CORP'!E16</f>
      </c>
      <c r="AA50" s="0">
        <f>'55820-NEW LONDON CORP'!E17</f>
      </c>
      <c r="AB50" s="0">
        <f>'55820-NEW LONDON CORP'!E18</f>
      </c>
      <c r="AE50" s="0">
        <f>'55820-NEW LONDON CORP'!E21</f>
      </c>
      <c r="AF50" s="0">
        <f>'55820-NEW LONDON CORP'!E22</f>
      </c>
      <c r="AG50" s="0">
        <f>'55820-NEW LONDON CORP'!E23</f>
      </c>
      <c r="AH50" s="0">
        <f>'55820-NEW LONDON CORP'!E24</f>
      </c>
      <c r="AI50" s="0">
        <f>'55820-NEW LONDON CORP'!E25</f>
      </c>
      <c r="AJ50" s="0">
        <f>'55820-NEW LONDON CORP'!E26</f>
      </c>
      <c r="AK50" s="0">
        <f>'55820-NEW LONDON CORP'!E27</f>
      </c>
      <c r="AL50" s="0">
        <f>'55820-NEW LONDON CORP'!E28</f>
      </c>
      <c r="AN50" s="0">
        <f>'55820-NEW LONDON CORP'!E30</f>
      </c>
      <c r="AO50" s="0">
        <f>'55820-NEW LONDON CORP'!E31</f>
      </c>
      <c r="AP50" s="0">
        <f>'55820-NEW LONDON CORP'!E32</f>
      </c>
      <c r="AQ50" s="0">
        <f>'55820-NEW LONDON CORP'!E33</f>
      </c>
    </row>
    <row r="51" ht="12" customHeight="1">
      <c r="N51" s="0">
        <f>'55170-MILAN CORP'!F4</f>
      </c>
      <c r="O51" s="0">
        <f>'55170-MILAN CORP'!F5</f>
      </c>
      <c r="P51" s="0">
        <f>'55170-MILAN CORP'!F6</f>
      </c>
      <c r="Q51" s="0">
        <f>'55170-MILAN CORP'!F7</f>
      </c>
      <c r="R51" s="0">
        <f>'55170-MILAN CORP'!F8</f>
      </c>
      <c r="U51" s="0">
        <f>'55170-MILAN CORP'!F11</f>
      </c>
      <c r="V51" s="0">
        <f>'55170-MILAN CORP'!F12</f>
      </c>
      <c r="W51" s="0">
        <f>'55170-MILAN CORP'!F13</f>
      </c>
      <c r="X51" s="0">
        <f>'55170-MILAN CORP'!F14</f>
      </c>
      <c r="Y51" s="0">
        <f>'55170-MILAN CORP'!F15</f>
      </c>
      <c r="Z51" s="0">
        <f>'55170-MILAN CORP'!F16</f>
      </c>
      <c r="AA51" s="0">
        <f>'55170-MILAN CORP'!F17</f>
      </c>
      <c r="AB51" s="0">
        <f>'55170-MILAN CORP'!F18</f>
      </c>
      <c r="AE51" s="0">
        <f>'55170-MILAN CORP'!F21</f>
      </c>
      <c r="AF51" s="0">
        <f>'55170-MILAN CORP'!F22</f>
      </c>
      <c r="AG51" s="0">
        <f>'55170-MILAN CORP'!F23</f>
      </c>
      <c r="AH51" s="0">
        <f>'55170-MILAN CORP'!F24</f>
      </c>
      <c r="AI51" s="0">
        <f>'55170-MILAN CORP'!F25</f>
      </c>
      <c r="AJ51" s="0">
        <f>'55170-MILAN CORP'!F26</f>
      </c>
      <c r="AK51" s="0">
        <f>'55170-MILAN CORP'!F27</f>
      </c>
      <c r="AL51" s="0">
        <f>'55170-MILAN CORP'!F28</f>
      </c>
      <c r="AN51" s="0">
        <f>'55170-MILAN CORP'!F30</f>
      </c>
      <c r="AO51" s="0">
        <f>'55170-MILAN CORP'!F31</f>
      </c>
      <c r="AP51" s="0">
        <f>'55170-MILAN CORP'!F32</f>
      </c>
      <c r="AQ51" s="0">
        <f>'55170-MILAN CORP'!F33</f>
      </c>
    </row>
    <row r="52" ht="12" customHeight="1">
      <c r="N52" s="0">
        <f>'56190-NORWALK CITY'!H4</f>
      </c>
      <c r="O52" s="0">
        <f>'56190-NORWALK CITY'!H5</f>
      </c>
      <c r="P52" s="0">
        <f>'56190-NORWALK CITY'!H6</f>
      </c>
      <c r="Q52" s="0">
        <f>'56190-NORWALK CITY'!H7</f>
      </c>
      <c r="R52" s="0">
        <f>'56190-NORWALK CITY'!H8</f>
      </c>
      <c r="U52" s="0">
        <f>'56190-NORWALK CITY'!H11</f>
      </c>
      <c r="V52" s="0">
        <f>'56190-NORWALK CITY'!H12</f>
      </c>
      <c r="W52" s="0">
        <f>'56190-NORWALK CITY'!H13</f>
      </c>
      <c r="X52" s="0">
        <f>'56190-NORWALK CITY'!H14</f>
      </c>
      <c r="Y52" s="0">
        <f>'56190-NORWALK CITY'!H15</f>
      </c>
      <c r="Z52" s="0">
        <f>'56190-NORWALK CITY'!H16</f>
      </c>
      <c r="AA52" s="0">
        <f>'56190-NORWALK CITY'!H17</f>
      </c>
      <c r="AB52" s="0">
        <f>'56190-NORWALK CITY'!H18</f>
      </c>
      <c r="AE52" s="0">
        <f>'56190-NORWALK CITY'!H21</f>
      </c>
      <c r="AF52" s="0">
        <f>'56190-NORWALK CITY'!H22</f>
      </c>
      <c r="AG52" s="0">
        <f>'56190-NORWALK CITY'!H23</f>
      </c>
      <c r="AH52" s="0">
        <f>'56190-NORWALK CITY'!H24</f>
      </c>
      <c r="AI52" s="0">
        <f>'56190-NORWALK CITY'!H25</f>
      </c>
      <c r="AJ52" s="0">
        <f>'56190-NORWALK CITY'!H26</f>
      </c>
      <c r="AK52" s="0">
        <f>'56190-NORWALK CITY'!H27</f>
      </c>
      <c r="AL52" s="0">
        <f>'56190-NORWALK CITY'!H28</f>
      </c>
      <c r="AN52" s="0">
        <f>'56190-NORWALK CITY'!H30</f>
      </c>
      <c r="AO52" s="0">
        <f>'56190-NORWALK CITY'!H31</f>
      </c>
      <c r="AP52" s="0">
        <f>'56190-NORWALK CITY'!H32</f>
      </c>
      <c r="AQ52" s="0">
        <f>'56190-NORWALK CITY'!H33</f>
      </c>
    </row>
    <row r="53" ht="12" customHeight="1">
      <c r="N53" s="0">
        <f>'55350-MONROEVILLE CORP'!D4</f>
      </c>
      <c r="O53" s="0">
        <f>'55350-MONROEVILLE CORP'!D5</f>
      </c>
      <c r="P53" s="0">
        <f>'55350-MONROEVILLE CORP'!D6</f>
      </c>
      <c r="Q53" s="0">
        <f>'55350-MONROEVILLE CORP'!D7</f>
      </c>
      <c r="R53" s="0">
        <f>'55350-MONROEVILLE CORP'!D8</f>
      </c>
      <c r="U53" s="0">
        <f>'55350-MONROEVILLE CORP'!D11</f>
      </c>
      <c r="V53" s="0">
        <f>'55350-MONROEVILLE CORP'!D12</f>
      </c>
      <c r="W53" s="0">
        <f>'55350-MONROEVILLE CORP'!D13</f>
      </c>
      <c r="X53" s="0">
        <f>'55350-MONROEVILLE CORP'!D14</f>
      </c>
      <c r="Y53" s="0">
        <f>'55350-MONROEVILLE CORP'!D15</f>
      </c>
      <c r="Z53" s="0">
        <f>'55350-MONROEVILLE CORP'!D16</f>
      </c>
      <c r="AA53" s="0">
        <f>'55350-MONROEVILLE CORP'!D17</f>
      </c>
      <c r="AB53" s="0">
        <f>'55350-MONROEVILLE CORP'!D18</f>
      </c>
      <c r="AE53" s="0">
        <f>'55350-MONROEVILLE CORP'!D21</f>
      </c>
      <c r="AF53" s="0">
        <f>'55350-MONROEVILLE CORP'!D22</f>
      </c>
      <c r="AG53" s="0">
        <f>'55350-MONROEVILLE CORP'!D23</f>
      </c>
      <c r="AH53" s="0">
        <f>'55350-MONROEVILLE CORP'!D24</f>
      </c>
      <c r="AI53" s="0">
        <f>'55350-MONROEVILLE CORP'!D25</f>
      </c>
      <c r="AJ53" s="0">
        <f>'55350-MONROEVILLE CORP'!D26</f>
      </c>
      <c r="AK53" s="0">
        <f>'55350-MONROEVILLE CORP'!D27</f>
      </c>
      <c r="AL53" s="0">
        <f>'55350-MONROEVILLE CORP'!D28</f>
      </c>
      <c r="AN53" s="0">
        <f>'55350-MONROEVILLE CORP'!D30</f>
      </c>
      <c r="AO53" s="0">
        <f>'55350-MONROEVILLE CORP'!D31</f>
      </c>
      <c r="AP53" s="0">
        <f>'55350-MONROEVILLE CORP'!D32</f>
      </c>
      <c r="AQ53" s="0">
        <f>'55350-MONROEVILLE CORP'!D33</f>
      </c>
    </row>
    <row r="54" ht="12" customHeight="1">
      <c r="N54" s="0">
        <f>'58650-WAKEMAN CORP'!E4</f>
      </c>
      <c r="O54" s="0">
        <f>'58650-WAKEMAN CORP'!E5</f>
      </c>
      <c r="P54" s="0">
        <f>'58650-WAKEMAN CORP'!E6</f>
      </c>
      <c r="Q54" s="0">
        <f>'58650-WAKEMAN CORP'!E7</f>
      </c>
      <c r="R54" s="0">
        <f>'58650-WAKEMAN CORP'!E8</f>
      </c>
      <c r="U54" s="0">
        <f>'58650-WAKEMAN CORP'!E11</f>
      </c>
      <c r="V54" s="0">
        <f>'58650-WAKEMAN CORP'!E12</f>
      </c>
      <c r="W54" s="0">
        <f>'58650-WAKEMAN CORP'!E13</f>
      </c>
      <c r="X54" s="0">
        <f>'58650-WAKEMAN CORP'!E14</f>
      </c>
      <c r="Y54" s="0">
        <f>'58650-WAKEMAN CORP'!E15</f>
      </c>
      <c r="Z54" s="0">
        <f>'58650-WAKEMAN CORP'!E16</f>
      </c>
      <c r="AA54" s="0">
        <f>'58650-WAKEMAN CORP'!E17</f>
      </c>
      <c r="AB54" s="0">
        <f>'58650-WAKEMAN CORP'!E18</f>
      </c>
      <c r="AE54" s="0">
        <f>'58650-WAKEMAN CORP'!E21</f>
      </c>
      <c r="AF54" s="0">
        <f>'58650-WAKEMAN CORP'!E22</f>
      </c>
      <c r="AG54" s="0">
        <f>'58650-WAKEMAN CORP'!E23</f>
      </c>
      <c r="AH54" s="0">
        <f>'58650-WAKEMAN CORP'!E24</f>
      </c>
      <c r="AI54" s="0">
        <f>'58650-WAKEMAN CORP'!E25</f>
      </c>
      <c r="AJ54" s="0">
        <f>'58650-WAKEMAN CORP'!E26</f>
      </c>
      <c r="AK54" s="0">
        <f>'58650-WAKEMAN CORP'!E27</f>
      </c>
      <c r="AL54" s="0">
        <f>'58650-WAKEMAN CORP'!E28</f>
      </c>
      <c r="AN54" s="0">
        <f>'58650-WAKEMAN CORP'!E30</f>
      </c>
      <c r="AO54" s="0">
        <f>'58650-WAKEMAN CORP'!E31</f>
      </c>
      <c r="AP54" s="0">
        <f>'58650-WAKEMAN CORP'!E32</f>
      </c>
      <c r="AQ54" s="0">
        <f>'58650-WAKEMAN CORP'!E33</f>
      </c>
    </row>
    <row r="55" ht="12" customHeight="1">
      <c r="N55" s="0">
        <f>'59110-WILLARD CITY'!E4</f>
      </c>
      <c r="O55" s="0">
        <f>'59110-WILLARD CITY'!E5</f>
      </c>
      <c r="P55" s="0">
        <f>'59110-WILLARD CITY'!E6</f>
      </c>
      <c r="Q55" s="0">
        <f>'59110-WILLARD CITY'!E7</f>
      </c>
      <c r="R55" s="0">
        <f>'59110-WILLARD CITY'!E8</f>
      </c>
      <c r="U55" s="0">
        <f>'59110-WILLARD CITY'!E11</f>
      </c>
      <c r="V55" s="0">
        <f>'59110-WILLARD CITY'!E12</f>
      </c>
      <c r="W55" s="0">
        <f>'59110-WILLARD CITY'!E13</f>
      </c>
      <c r="X55" s="0">
        <f>'59110-WILLARD CITY'!E14</f>
      </c>
      <c r="Y55" s="0">
        <f>'59110-WILLARD CITY'!E15</f>
      </c>
      <c r="Z55" s="0">
        <f>'59110-WILLARD CITY'!E16</f>
      </c>
      <c r="AA55" s="0">
        <f>'59110-WILLARD CITY'!E17</f>
      </c>
      <c r="AB55" s="0">
        <f>'59110-WILLARD CITY'!E18</f>
      </c>
      <c r="AE55" s="0">
        <f>'59110-WILLARD CITY'!E21</f>
      </c>
      <c r="AF55" s="0">
        <f>'59110-WILLARD CITY'!E22</f>
      </c>
      <c r="AG55" s="0">
        <f>'59110-WILLARD CITY'!E23</f>
      </c>
      <c r="AH55" s="0">
        <f>'59110-WILLARD CITY'!E24</f>
      </c>
      <c r="AI55" s="0">
        <f>'59110-WILLARD CITY'!E25</f>
      </c>
      <c r="AJ55" s="0">
        <f>'59110-WILLARD CITY'!E26</f>
      </c>
      <c r="AK55" s="0">
        <f>'59110-WILLARD CITY'!E27</f>
      </c>
      <c r="AL55" s="0">
        <f>'59110-WILLARD CITY'!E28</f>
      </c>
      <c r="AN55" s="0">
        <f>'59110-WILLARD CITY'!E30</f>
      </c>
      <c r="AO55" s="0">
        <f>'59110-WILLARD CITY'!E31</f>
      </c>
      <c r="AP55" s="0">
        <f>'59110-WILLARD CITY'!E32</f>
      </c>
      <c r="AQ55" s="0">
        <f>'59110-WILLARD CITY'!E33</f>
      </c>
    </row>
    <row r="56" ht="12" customHeight="1">
      <c r="N56" s="0">
        <f>'60720-TRI-COMMUNITY AMBULANCE S'!C4</f>
      </c>
      <c r="O56" s="0">
        <f>'60720-TRI-COMMUNITY AMBULANCE S'!C5</f>
      </c>
      <c r="P56" s="0">
        <f>'60720-TRI-COMMUNITY AMBULANCE S'!C6</f>
      </c>
      <c r="Q56" s="0">
        <f>'60720-TRI-COMMUNITY AMBULANCE S'!C7</f>
      </c>
      <c r="R56" s="0">
        <f>'60720-TRI-COMMUNITY AMBULANCE S'!C8</f>
      </c>
      <c r="U56" s="0">
        <f>'60720-TRI-COMMUNITY AMBULANCE S'!C11</f>
      </c>
      <c r="V56" s="0">
        <f>'60720-TRI-COMMUNITY AMBULANCE S'!C12</f>
      </c>
      <c r="W56" s="0">
        <f>'60720-TRI-COMMUNITY AMBULANCE S'!C13</f>
      </c>
      <c r="X56" s="0">
        <f>'60720-TRI-COMMUNITY AMBULANCE S'!C14</f>
      </c>
      <c r="Y56" s="0">
        <f>'60720-TRI-COMMUNITY AMBULANCE S'!C15</f>
      </c>
      <c r="Z56" s="0">
        <f>'60720-TRI-COMMUNITY AMBULANCE S'!C16</f>
      </c>
      <c r="AA56" s="0">
        <f>'60720-TRI-COMMUNITY AMBULANCE S'!C17</f>
      </c>
      <c r="AB56" s="0">
        <f>'60720-TRI-COMMUNITY AMBULANCE S'!C18</f>
      </c>
      <c r="AE56" s="0">
        <f>'60720-TRI-COMMUNITY AMBULANCE S'!C21</f>
      </c>
      <c r="AF56" s="0">
        <f>'60720-TRI-COMMUNITY AMBULANCE S'!C22</f>
      </c>
      <c r="AG56" s="0">
        <f>'60720-TRI-COMMUNITY AMBULANCE S'!C23</f>
      </c>
      <c r="AH56" s="0">
        <f>'60720-TRI-COMMUNITY AMBULANCE S'!C24</f>
      </c>
      <c r="AI56" s="0">
        <f>'60720-TRI-COMMUNITY AMBULANCE S'!C25</f>
      </c>
      <c r="AJ56" s="0">
        <f>'60720-TRI-COMMUNITY AMBULANCE S'!C26</f>
      </c>
      <c r="AK56" s="0">
        <f>'60720-TRI-COMMUNITY AMBULANCE S'!C27</f>
      </c>
      <c r="AL56" s="0">
        <f>'60720-TRI-COMMUNITY AMBULANCE S'!C28</f>
      </c>
      <c r="AN56" s="0">
        <f>'60720-TRI-COMMUNITY AMBULANCE S'!C30</f>
      </c>
      <c r="AO56" s="0">
        <f>'60720-TRI-COMMUNITY AMBULANCE S'!C31</f>
      </c>
      <c r="AP56" s="0">
        <f>'60720-TRI-COMMUNITY AMBULANCE S'!C32</f>
      </c>
      <c r="AQ56" s="0">
        <f>'60720-TRI-COMMUNITY AMBULANCE S'!C33</f>
      </c>
    </row>
    <row r="57" ht="12" customHeight="1">
      <c r="N57" s="0">
        <f>'60200-WAKEMAN FIRE DISTRICT'!E4</f>
      </c>
      <c r="O57" s="0">
        <f>'60200-WAKEMAN FIRE DISTRICT'!E5</f>
      </c>
      <c r="P57" s="0">
        <f>'60200-WAKEMAN FIRE DISTRICT'!E6</f>
      </c>
      <c r="Q57" s="0">
        <f>'60200-WAKEMAN FIRE DISTRICT'!E7</f>
      </c>
      <c r="R57" s="0">
        <f>'60200-WAKEMAN FIRE DISTRICT'!E8</f>
      </c>
      <c r="U57" s="0">
        <f>'60200-WAKEMAN FIRE DISTRICT'!E11</f>
      </c>
      <c r="V57" s="0">
        <f>'60200-WAKEMAN FIRE DISTRICT'!E12</f>
      </c>
      <c r="W57" s="0">
        <f>'60200-WAKEMAN FIRE DISTRICT'!E13</f>
      </c>
      <c r="X57" s="0">
        <f>'60200-WAKEMAN FIRE DISTRICT'!E14</f>
      </c>
      <c r="Y57" s="0">
        <f>'60200-WAKEMAN FIRE DISTRICT'!E15</f>
      </c>
      <c r="Z57" s="0">
        <f>'60200-WAKEMAN FIRE DISTRICT'!E16</f>
      </c>
      <c r="AA57" s="0">
        <f>'60200-WAKEMAN FIRE DISTRICT'!E17</f>
      </c>
      <c r="AB57" s="0">
        <f>'60200-WAKEMAN FIRE DISTRICT'!E18</f>
      </c>
      <c r="AE57" s="0">
        <f>'60200-WAKEMAN FIRE DISTRICT'!E21</f>
      </c>
      <c r="AF57" s="0">
        <f>'60200-WAKEMAN FIRE DISTRICT'!E22</f>
      </c>
      <c r="AG57" s="0">
        <f>'60200-WAKEMAN FIRE DISTRICT'!E23</f>
      </c>
      <c r="AH57" s="0">
        <f>'60200-WAKEMAN FIRE DISTRICT'!E24</f>
      </c>
      <c r="AI57" s="0">
        <f>'60200-WAKEMAN FIRE DISTRICT'!E25</f>
      </c>
      <c r="AJ57" s="0">
        <f>'60200-WAKEMAN FIRE DISTRICT'!E26</f>
      </c>
      <c r="AK57" s="0">
        <f>'60200-WAKEMAN FIRE DISTRICT'!E27</f>
      </c>
      <c r="AL57" s="0">
        <f>'60200-WAKEMAN FIRE DISTRICT'!E28</f>
      </c>
      <c r="AN57" s="0">
        <f>'60200-WAKEMAN FIRE DISTRICT'!E30</f>
      </c>
      <c r="AO57" s="0">
        <f>'60200-WAKEMAN FIRE DISTRICT'!E31</f>
      </c>
      <c r="AP57" s="0">
        <f>'60200-WAKEMAN FIRE DISTRICT'!E32</f>
      </c>
      <c r="AQ57" s="0">
        <f>'60200-WAKEMAN FIRE DISTRICT'!E33</f>
      </c>
    </row>
    <row r="58" ht="12" customHeight="1">
      <c r="N58" s="0">
        <f>'60310-FIRELANDS AMBULANCE DISTR'!D4</f>
      </c>
      <c r="O58" s="0">
        <f>'60310-FIRELANDS AMBULANCE DISTR'!D5</f>
      </c>
      <c r="P58" s="0">
        <f>'60310-FIRELANDS AMBULANCE DISTR'!D6</f>
      </c>
      <c r="Q58" s="0">
        <f>'60310-FIRELANDS AMBULANCE DISTR'!D7</f>
      </c>
      <c r="R58" s="0">
        <f>'60310-FIRELANDS AMBULANCE DISTR'!D8</f>
      </c>
      <c r="U58" s="0">
        <f>'60310-FIRELANDS AMBULANCE DISTR'!D11</f>
      </c>
      <c r="V58" s="0">
        <f>'60310-FIRELANDS AMBULANCE DISTR'!D12</f>
      </c>
      <c r="W58" s="0">
        <f>'60310-FIRELANDS AMBULANCE DISTR'!D13</f>
      </c>
      <c r="X58" s="0">
        <f>'60310-FIRELANDS AMBULANCE DISTR'!D14</f>
      </c>
      <c r="Y58" s="0">
        <f>'60310-FIRELANDS AMBULANCE DISTR'!D15</f>
      </c>
      <c r="Z58" s="0">
        <f>'60310-FIRELANDS AMBULANCE DISTR'!D16</f>
      </c>
      <c r="AA58" s="0">
        <f>'60310-FIRELANDS AMBULANCE DISTR'!D17</f>
      </c>
      <c r="AB58" s="0">
        <f>'60310-FIRELANDS AMBULANCE DISTR'!D18</f>
      </c>
      <c r="AE58" s="0">
        <f>'60310-FIRELANDS AMBULANCE DISTR'!D21</f>
      </c>
      <c r="AF58" s="0">
        <f>'60310-FIRELANDS AMBULANCE DISTR'!D22</f>
      </c>
      <c r="AG58" s="0">
        <f>'60310-FIRELANDS AMBULANCE DISTR'!D23</f>
      </c>
      <c r="AH58" s="0">
        <f>'60310-FIRELANDS AMBULANCE DISTR'!D24</f>
      </c>
      <c r="AI58" s="0">
        <f>'60310-FIRELANDS AMBULANCE DISTR'!D25</f>
      </c>
      <c r="AJ58" s="0">
        <f>'60310-FIRELANDS AMBULANCE DISTR'!D26</f>
      </c>
      <c r="AK58" s="0">
        <f>'60310-FIRELANDS AMBULANCE DISTR'!D27</f>
      </c>
      <c r="AL58" s="0">
        <f>'60310-FIRELANDS AMBULANCE DISTR'!D28</f>
      </c>
      <c r="AN58" s="0">
        <f>'60310-FIRELANDS AMBULANCE DISTR'!D30</f>
      </c>
      <c r="AO58" s="0">
        <f>'60310-FIRELANDS AMBULANCE DISTR'!D31</f>
      </c>
      <c r="AP58" s="0">
        <f>'60310-FIRELANDS AMBULANCE DISTR'!D32</f>
      </c>
      <c r="AQ58" s="0">
        <f>'60310-FIRELANDS AMBULANCE DISTR'!D33</f>
      </c>
    </row>
    <row r="59" ht="12" customHeight="1">
      <c r="N59" s="0">
        <f>'60380-HURON CO. GENERAL HEALTH '!D4</f>
      </c>
      <c r="O59" s="0">
        <f>'60380-HURON CO. GENERAL HEALTH '!D5</f>
      </c>
      <c r="P59" s="0">
        <f>'60380-HURON CO. GENERAL HEALTH '!D6</f>
      </c>
      <c r="Q59" s="0">
        <f>'60380-HURON CO. GENERAL HEALTH '!D7</f>
      </c>
      <c r="R59" s="0">
        <f>'60380-HURON CO. GENERAL HEALTH '!D8</f>
      </c>
      <c r="U59" s="0">
        <f>'60380-HURON CO. GENERAL HEALTH '!D11</f>
      </c>
      <c r="V59" s="0">
        <f>'60380-HURON CO. GENERAL HEALTH '!D12</f>
      </c>
      <c r="W59" s="0">
        <f>'60380-HURON CO. GENERAL HEALTH '!D13</f>
      </c>
      <c r="X59" s="0">
        <f>'60380-HURON CO. GENERAL HEALTH '!D14</f>
      </c>
      <c r="Y59" s="0">
        <f>'60380-HURON CO. GENERAL HEALTH '!D15</f>
      </c>
      <c r="Z59" s="0">
        <f>'60380-HURON CO. GENERAL HEALTH '!D16</f>
      </c>
      <c r="AA59" s="0">
        <f>'60380-HURON CO. GENERAL HEALTH '!D17</f>
      </c>
      <c r="AB59" s="0">
        <f>'60380-HURON CO. GENERAL HEALTH '!D18</f>
      </c>
      <c r="AE59" s="0">
        <f>'60380-HURON CO. GENERAL HEALTH '!D21</f>
      </c>
      <c r="AF59" s="0">
        <f>'60380-HURON CO. GENERAL HEALTH '!D22</f>
      </c>
      <c r="AG59" s="0">
        <f>'60380-HURON CO. GENERAL HEALTH '!D23</f>
      </c>
      <c r="AH59" s="0">
        <f>'60380-HURON CO. GENERAL HEALTH '!D24</f>
      </c>
      <c r="AI59" s="0">
        <f>'60380-HURON CO. GENERAL HEALTH '!D25</f>
      </c>
      <c r="AJ59" s="0">
        <f>'60380-HURON CO. GENERAL HEALTH '!D26</f>
      </c>
      <c r="AK59" s="0">
        <f>'60380-HURON CO. GENERAL HEALTH '!D27</f>
      </c>
      <c r="AL59" s="0">
        <f>'60380-HURON CO. GENERAL HEALTH '!D28</f>
      </c>
      <c r="AN59" s="0">
        <f>'60380-HURON CO. GENERAL HEALTH '!D30</f>
      </c>
      <c r="AO59" s="0">
        <f>'60380-HURON CO. GENERAL HEALTH '!D31</f>
      </c>
      <c r="AP59" s="0">
        <f>'60380-HURON CO. GENERAL HEALTH '!D32</f>
      </c>
      <c r="AQ59" s="0">
        <f>'60380-HURON CO. GENERAL HEALTH '!D33</f>
      </c>
    </row>
    <row r="60" ht="12" customHeight="1"/>
    <row r="61" ht="12" customHeight="1">
      <c r="N61" s="0">
        <f>'60383-HURON RIVER JOINT FIRE DI'!E4</f>
      </c>
      <c r="O61" s="0">
        <f>'60383-HURON RIVER JOINT FIRE DI'!E5</f>
      </c>
      <c r="P61" s="0">
        <f>'60383-HURON RIVER JOINT FIRE DI'!E6</f>
      </c>
      <c r="Q61" s="0">
        <f>'60383-HURON RIVER JOINT FIRE DI'!E7</f>
      </c>
      <c r="R61" s="0">
        <f>'60383-HURON RIVER JOINT FIRE DI'!E8</f>
      </c>
      <c r="U61" s="0">
        <f>'60383-HURON RIVER JOINT FIRE DI'!E11</f>
      </c>
      <c r="V61" s="0">
        <f>'60383-HURON RIVER JOINT FIRE DI'!E12</f>
      </c>
      <c r="W61" s="0">
        <f>'60383-HURON RIVER JOINT FIRE DI'!E13</f>
      </c>
      <c r="X61" s="0">
        <f>'60383-HURON RIVER JOINT FIRE DI'!E14</f>
      </c>
      <c r="Y61" s="0">
        <f>'60383-HURON RIVER JOINT FIRE DI'!E15</f>
      </c>
      <c r="Z61" s="0">
        <f>'60383-HURON RIVER JOINT FIRE DI'!E16</f>
      </c>
      <c r="AA61" s="0">
        <f>'60383-HURON RIVER JOINT FIRE DI'!E17</f>
      </c>
      <c r="AB61" s="0">
        <f>'60383-HURON RIVER JOINT FIRE DI'!E18</f>
      </c>
      <c r="AE61" s="0">
        <f>'60383-HURON RIVER JOINT FIRE DI'!E21</f>
      </c>
      <c r="AF61" s="0">
        <f>'60383-HURON RIVER JOINT FIRE DI'!E22</f>
      </c>
      <c r="AG61" s="0">
        <f>'60383-HURON RIVER JOINT FIRE DI'!E23</f>
      </c>
      <c r="AH61" s="0">
        <f>'60383-HURON RIVER JOINT FIRE DI'!E24</f>
      </c>
      <c r="AI61" s="0">
        <f>'60383-HURON RIVER JOINT FIRE DI'!E25</f>
      </c>
      <c r="AJ61" s="0">
        <f>'60383-HURON RIVER JOINT FIRE DI'!E26</f>
      </c>
      <c r="AK61" s="0">
        <f>'60383-HURON RIVER JOINT FIRE DI'!E27</f>
      </c>
      <c r="AL61" s="0">
        <f>'60383-HURON RIVER JOINT FIRE DI'!E28</f>
      </c>
      <c r="AN61" s="0">
        <f>'60383-HURON RIVER JOINT FIRE DI'!E30</f>
      </c>
      <c r="AO61" s="0">
        <f>'60383-HURON RIVER JOINT FIRE DI'!E31</f>
      </c>
      <c r="AP61" s="0">
        <f>'60383-HURON RIVER JOINT FIRE DI'!E32</f>
      </c>
      <c r="AQ61" s="0">
        <f>'60383-HURON RIVER JOINT FIRE DI'!E33</f>
      </c>
    </row>
    <row r="62" ht="12" customHeight="1">
      <c r="N62" s="0">
        <f>'61040-NORWALK PUBLIC LIBRARY'!C4</f>
      </c>
      <c r="O62" s="0">
        <f>'61040-NORWALK PUBLIC LIBRARY'!C5</f>
      </c>
      <c r="P62" s="0">
        <f>'61040-NORWALK PUBLIC LIBRARY'!C6</f>
      </c>
      <c r="Q62" s="0">
        <f>'61040-NORWALK PUBLIC LIBRARY'!C7</f>
      </c>
      <c r="R62" s="0">
        <f>'61040-NORWALK PUBLIC LIBRARY'!C8</f>
      </c>
      <c r="U62" s="0">
        <f>'61040-NORWALK PUBLIC LIBRARY'!C11</f>
      </c>
      <c r="V62" s="0">
        <f>'61040-NORWALK PUBLIC LIBRARY'!C12</f>
      </c>
      <c r="W62" s="0">
        <f>'61040-NORWALK PUBLIC LIBRARY'!C13</f>
      </c>
      <c r="X62" s="0">
        <f>'61040-NORWALK PUBLIC LIBRARY'!C14</f>
      </c>
      <c r="Y62" s="0">
        <f>'61040-NORWALK PUBLIC LIBRARY'!C15</f>
      </c>
      <c r="Z62" s="0">
        <f>'61040-NORWALK PUBLIC LIBRARY'!C16</f>
      </c>
      <c r="AA62" s="0">
        <f>'61040-NORWALK PUBLIC LIBRARY'!C17</f>
      </c>
      <c r="AB62" s="0">
        <f>'61040-NORWALK PUBLIC LIBRARY'!C18</f>
      </c>
      <c r="AE62" s="0">
        <f>'61040-NORWALK PUBLIC LIBRARY'!C21</f>
      </c>
      <c r="AF62" s="0">
        <f>'61040-NORWALK PUBLIC LIBRARY'!C22</f>
      </c>
      <c r="AG62" s="0">
        <f>'61040-NORWALK PUBLIC LIBRARY'!C23</f>
      </c>
      <c r="AH62" s="0">
        <f>'61040-NORWALK PUBLIC LIBRARY'!C24</f>
      </c>
      <c r="AI62" s="0">
        <f>'61040-NORWALK PUBLIC LIBRARY'!C25</f>
      </c>
      <c r="AJ62" s="0">
        <f>'61040-NORWALK PUBLIC LIBRARY'!C26</f>
      </c>
      <c r="AK62" s="0">
        <f>'61040-NORWALK PUBLIC LIBRARY'!C27</f>
      </c>
      <c r="AL62" s="0">
        <f>'61040-NORWALK PUBLIC LIBRARY'!C28</f>
      </c>
      <c r="AN62" s="0">
        <f>'61040-NORWALK PUBLIC LIBRARY'!C30</f>
      </c>
      <c r="AO62" s="0">
        <f>'61040-NORWALK PUBLIC LIBRARY'!C31</f>
      </c>
      <c r="AP62" s="0">
        <f>'61040-NORWALK PUBLIC LIBRARY'!C32</f>
      </c>
      <c r="AQ62" s="0">
        <f>'61040-NORWALK PUBLIC LIBRARY'!C33</f>
      </c>
    </row>
    <row r="63" ht="12" customHeight="1">
      <c r="N63" s="0">
        <f>'61056-BERLIN MILAN PUBLIC LIBRA'!C4</f>
      </c>
      <c r="O63" s="0">
        <f>'61056-BERLIN MILAN PUBLIC LIBRA'!C5</f>
      </c>
      <c r="P63" s="0">
        <f>'61056-BERLIN MILAN PUBLIC LIBRA'!C6</f>
      </c>
      <c r="Q63" s="0">
        <f>'61056-BERLIN MILAN PUBLIC LIBRA'!C7</f>
      </c>
      <c r="R63" s="0">
        <f>'61056-BERLIN MILAN PUBLIC LIBRA'!C8</f>
      </c>
      <c r="U63" s="0">
        <f>'61056-BERLIN MILAN PUBLIC LIBRA'!C11</f>
      </c>
      <c r="V63" s="0">
        <f>'61056-BERLIN MILAN PUBLIC LIBRA'!C12</f>
      </c>
      <c r="W63" s="0">
        <f>'61056-BERLIN MILAN PUBLIC LIBRA'!C13</f>
      </c>
      <c r="X63" s="0">
        <f>'61056-BERLIN MILAN PUBLIC LIBRA'!C14</f>
      </c>
      <c r="Y63" s="0">
        <f>'61056-BERLIN MILAN PUBLIC LIBRA'!C15</f>
      </c>
      <c r="Z63" s="0">
        <f>'61056-BERLIN MILAN PUBLIC LIBRA'!C16</f>
      </c>
      <c r="AA63" s="0">
        <f>'61056-BERLIN MILAN PUBLIC LIBRA'!C17</f>
      </c>
      <c r="AB63" s="0">
        <f>'61056-BERLIN MILAN PUBLIC LIBRA'!C18</f>
      </c>
      <c r="AE63" s="0">
        <f>'61056-BERLIN MILAN PUBLIC LIBRA'!C21</f>
      </c>
      <c r="AF63" s="0">
        <f>'61056-BERLIN MILAN PUBLIC LIBRA'!C22</f>
      </c>
      <c r="AG63" s="0">
        <f>'61056-BERLIN MILAN PUBLIC LIBRA'!C23</f>
      </c>
      <c r="AH63" s="0">
        <f>'61056-BERLIN MILAN PUBLIC LIBRA'!C24</f>
      </c>
      <c r="AI63" s="0">
        <f>'61056-BERLIN MILAN PUBLIC LIBRA'!C25</f>
      </c>
      <c r="AJ63" s="0">
        <f>'61056-BERLIN MILAN PUBLIC LIBRA'!C26</f>
      </c>
      <c r="AK63" s="0">
        <f>'61056-BERLIN MILAN PUBLIC LIBRA'!C27</f>
      </c>
      <c r="AL63" s="0">
        <f>'61056-BERLIN MILAN PUBLIC LIBRA'!C28</f>
      </c>
      <c r="AN63" s="0">
        <f>'61056-BERLIN MILAN PUBLIC LIBRA'!C30</f>
      </c>
      <c r="AO63" s="0">
        <f>'61056-BERLIN MILAN PUBLIC LIBRA'!C31</f>
      </c>
      <c r="AP63" s="0">
        <f>'61056-BERLIN MILAN PUBLIC LIBRA'!C32</f>
      </c>
      <c r="AQ63" s="0">
        <f>'61056-BERLIN MILAN PUBLIC LIBRA'!C33</f>
      </c>
    </row>
    <row r="64" ht="12" customHeight="1">
      <c r="N64" s="0">
        <f>'60725-TRI-COMMUNITY FIRE DISTRI'!C4</f>
      </c>
      <c r="O64" s="0">
        <f>'60725-TRI-COMMUNITY FIRE DISTRI'!C5</f>
      </c>
      <c r="P64" s="0">
        <f>'60725-TRI-COMMUNITY FIRE DISTRI'!C6</f>
      </c>
      <c r="Q64" s="0">
        <f>'60725-TRI-COMMUNITY FIRE DISTRI'!C7</f>
      </c>
      <c r="R64" s="0">
        <f>'60725-TRI-COMMUNITY FIRE DISTRI'!C8</f>
      </c>
      <c r="U64" s="0">
        <f>'60725-TRI-COMMUNITY FIRE DISTRI'!C11</f>
      </c>
      <c r="V64" s="0">
        <f>'60725-TRI-COMMUNITY FIRE DISTRI'!C12</f>
      </c>
      <c r="W64" s="0">
        <f>'60725-TRI-COMMUNITY FIRE DISTRI'!C13</f>
      </c>
      <c r="X64" s="0">
        <f>'60725-TRI-COMMUNITY FIRE DISTRI'!C14</f>
      </c>
      <c r="Y64" s="0">
        <f>'60725-TRI-COMMUNITY FIRE DISTRI'!C15</f>
      </c>
      <c r="Z64" s="0">
        <f>'60725-TRI-COMMUNITY FIRE DISTRI'!C16</f>
      </c>
      <c r="AA64" s="0">
        <f>'60725-TRI-COMMUNITY FIRE DISTRI'!C17</f>
      </c>
      <c r="AB64" s="0">
        <f>'60725-TRI-COMMUNITY FIRE DISTRI'!C18</f>
      </c>
      <c r="AE64" s="0">
        <f>'60725-TRI-COMMUNITY FIRE DISTRI'!C21</f>
      </c>
      <c r="AF64" s="0">
        <f>'60725-TRI-COMMUNITY FIRE DISTRI'!C22</f>
      </c>
      <c r="AG64" s="0">
        <f>'60725-TRI-COMMUNITY FIRE DISTRI'!C23</f>
      </c>
      <c r="AH64" s="0">
        <f>'60725-TRI-COMMUNITY FIRE DISTRI'!C24</f>
      </c>
      <c r="AI64" s="0">
        <f>'60725-TRI-COMMUNITY FIRE DISTRI'!C25</f>
      </c>
      <c r="AJ64" s="0">
        <f>'60725-TRI-COMMUNITY FIRE DISTRI'!C26</f>
      </c>
      <c r="AK64" s="0">
        <f>'60725-TRI-COMMUNITY FIRE DISTRI'!C27</f>
      </c>
      <c r="AL64" s="0">
        <f>'60725-TRI-COMMUNITY FIRE DISTRI'!C28</f>
      </c>
      <c r="AN64" s="0">
        <f>'60725-TRI-COMMUNITY FIRE DISTRI'!C30</f>
      </c>
      <c r="AO64" s="0">
        <f>'60725-TRI-COMMUNITY FIRE DISTRI'!C31</f>
      </c>
      <c r="AP64" s="0">
        <f>'60725-TRI-COMMUNITY FIRE DISTRI'!C32</f>
      </c>
      <c r="AQ64" s="0">
        <f>'60725-TRI-COMMUNITY FIRE DISTRI'!C33</f>
      </c>
    </row>
    <row r="65" ht="12" customHeight="1">
      <c r="N65" s="0">
        <f>'61084-BELLEVUE PUBLIC LIBRARY D'!C4</f>
      </c>
      <c r="O65" s="0">
        <f>'61084-BELLEVUE PUBLIC LIBRARY D'!C5</f>
      </c>
      <c r="P65" s="0">
        <f>'61084-BELLEVUE PUBLIC LIBRARY D'!C6</f>
      </c>
      <c r="Q65" s="0">
        <f>'61084-BELLEVUE PUBLIC LIBRARY D'!C7</f>
      </c>
      <c r="R65" s="0">
        <f>'61084-BELLEVUE PUBLIC LIBRARY D'!C8</f>
      </c>
      <c r="U65" s="0">
        <f>'61084-BELLEVUE PUBLIC LIBRARY D'!C11</f>
      </c>
      <c r="V65" s="0">
        <f>'61084-BELLEVUE PUBLIC LIBRARY D'!C12</f>
      </c>
      <c r="W65" s="0">
        <f>'61084-BELLEVUE PUBLIC LIBRARY D'!C13</f>
      </c>
      <c r="X65" s="0">
        <f>'61084-BELLEVUE PUBLIC LIBRARY D'!C14</f>
      </c>
      <c r="Y65" s="0">
        <f>'61084-BELLEVUE PUBLIC LIBRARY D'!C15</f>
      </c>
      <c r="Z65" s="0">
        <f>'61084-BELLEVUE PUBLIC LIBRARY D'!C16</f>
      </c>
      <c r="AA65" s="0">
        <f>'61084-BELLEVUE PUBLIC LIBRARY D'!C17</f>
      </c>
      <c r="AB65" s="0">
        <f>'61084-BELLEVUE PUBLIC LIBRARY D'!C18</f>
      </c>
      <c r="AE65" s="0">
        <f>'61084-BELLEVUE PUBLIC LIBRARY D'!C21</f>
      </c>
      <c r="AF65" s="0">
        <f>'61084-BELLEVUE PUBLIC LIBRARY D'!C22</f>
      </c>
      <c r="AG65" s="0">
        <f>'61084-BELLEVUE PUBLIC LIBRARY D'!C23</f>
      </c>
      <c r="AH65" s="0">
        <f>'61084-BELLEVUE PUBLIC LIBRARY D'!C24</f>
      </c>
      <c r="AI65" s="0">
        <f>'61084-BELLEVUE PUBLIC LIBRARY D'!C25</f>
      </c>
      <c r="AJ65" s="0">
        <f>'61084-BELLEVUE PUBLIC LIBRARY D'!C26</f>
      </c>
      <c r="AK65" s="0">
        <f>'61084-BELLEVUE PUBLIC LIBRARY D'!C27</f>
      </c>
      <c r="AL65" s="0">
        <f>'61084-BELLEVUE PUBLIC LIBRARY D'!C28</f>
      </c>
      <c r="AN65" s="0">
        <f>'61084-BELLEVUE PUBLIC LIBRARY D'!C30</f>
      </c>
      <c r="AO65" s="0">
        <f>'61084-BELLEVUE PUBLIC LIBRARY D'!C31</f>
      </c>
      <c r="AP65" s="0">
        <f>'61084-BELLEVUE PUBLIC LIBRARY D'!C32</f>
      </c>
      <c r="AQ65" s="0">
        <f>'61084-BELLEVUE PUBLIC LIBRARY D'!C33</f>
      </c>
    </row>
    <row r="66" ht="12" customHeight="1">
      <c r="N66" s="0">
        <f>'61110-VERMILION RIVER AMB. DIST'!D4</f>
      </c>
      <c r="O66" s="0">
        <f>'61110-VERMILION RIVER AMB. DIST'!D5</f>
      </c>
      <c r="P66" s="0">
        <f>'61110-VERMILION RIVER AMB. DIST'!D6</f>
      </c>
      <c r="Q66" s="0">
        <f>'61110-VERMILION RIVER AMB. DIST'!D7</f>
      </c>
      <c r="R66" s="0">
        <f>'61110-VERMILION RIVER AMB. DIST'!D8</f>
      </c>
      <c r="U66" s="0">
        <f>'61110-VERMILION RIVER AMB. DIST'!D11</f>
      </c>
      <c r="V66" s="0">
        <f>'61110-VERMILION RIVER AMB. DIST'!D12</f>
      </c>
      <c r="W66" s="0">
        <f>'61110-VERMILION RIVER AMB. DIST'!D13</f>
      </c>
      <c r="X66" s="0">
        <f>'61110-VERMILION RIVER AMB. DIST'!D14</f>
      </c>
      <c r="Y66" s="0">
        <f>'61110-VERMILION RIVER AMB. DIST'!D15</f>
      </c>
      <c r="Z66" s="0">
        <f>'61110-VERMILION RIVER AMB. DIST'!D16</f>
      </c>
      <c r="AA66" s="0">
        <f>'61110-VERMILION RIVER AMB. DIST'!D17</f>
      </c>
      <c r="AB66" s="0">
        <f>'61110-VERMILION RIVER AMB. DIST'!D18</f>
      </c>
      <c r="AE66" s="0">
        <f>'61110-VERMILION RIVER AMB. DIST'!D21</f>
      </c>
      <c r="AF66" s="0">
        <f>'61110-VERMILION RIVER AMB. DIST'!D22</f>
      </c>
      <c r="AG66" s="0">
        <f>'61110-VERMILION RIVER AMB. DIST'!D23</f>
      </c>
      <c r="AH66" s="0">
        <f>'61110-VERMILION RIVER AMB. DIST'!D24</f>
      </c>
      <c r="AI66" s="0">
        <f>'61110-VERMILION RIVER AMB. DIST'!D25</f>
      </c>
      <c r="AJ66" s="0">
        <f>'61110-VERMILION RIVER AMB. DIST'!D26</f>
      </c>
      <c r="AK66" s="0">
        <f>'61110-VERMILION RIVER AMB. DIST'!D27</f>
      </c>
      <c r="AL66" s="0">
        <f>'61110-VERMILION RIVER AMB. DIST'!D28</f>
      </c>
      <c r="AN66" s="0">
        <f>'61110-VERMILION RIVER AMB. DIST'!D30</f>
      </c>
      <c r="AO66" s="0">
        <f>'61110-VERMILION RIVER AMB. DIST'!D31</f>
      </c>
      <c r="AP66" s="0">
        <f>'61110-VERMILION RIVER AMB. DIST'!D32</f>
      </c>
      <c r="AQ66" s="0">
        <f>'61110-VERMILION RIVER AMB. DIST'!D33</f>
      </c>
    </row>
    <row r="67" ht="12" customHeight="1">
      <c r="N67" s="0">
        <f>'61204-HERRICK MEMORIAL PUBLIC L'!D4</f>
      </c>
      <c r="O67" s="0">
        <f>'61204-HERRICK MEMORIAL PUBLIC L'!D5</f>
      </c>
      <c r="P67" s="0">
        <f>'61204-HERRICK MEMORIAL PUBLIC L'!D6</f>
      </c>
      <c r="Q67" s="0">
        <f>'61204-HERRICK MEMORIAL PUBLIC L'!D7</f>
      </c>
      <c r="R67" s="0">
        <f>'61204-HERRICK MEMORIAL PUBLIC L'!D8</f>
      </c>
      <c r="U67" s="0">
        <f>'61204-HERRICK MEMORIAL PUBLIC L'!D11</f>
      </c>
      <c r="V67" s="0">
        <f>'61204-HERRICK MEMORIAL PUBLIC L'!D12</f>
      </c>
      <c r="W67" s="0">
        <f>'61204-HERRICK MEMORIAL PUBLIC L'!D13</f>
      </c>
      <c r="X67" s="0">
        <f>'61204-HERRICK MEMORIAL PUBLIC L'!D14</f>
      </c>
      <c r="Y67" s="0">
        <f>'61204-HERRICK MEMORIAL PUBLIC L'!D15</f>
      </c>
      <c r="Z67" s="0">
        <f>'61204-HERRICK MEMORIAL PUBLIC L'!D16</f>
      </c>
      <c r="AA67" s="0">
        <f>'61204-HERRICK MEMORIAL PUBLIC L'!D17</f>
      </c>
      <c r="AB67" s="0">
        <f>'61204-HERRICK MEMORIAL PUBLIC L'!D18</f>
      </c>
      <c r="AE67" s="0">
        <f>'61204-HERRICK MEMORIAL PUBLIC L'!D21</f>
      </c>
      <c r="AF67" s="0">
        <f>'61204-HERRICK MEMORIAL PUBLIC L'!D22</f>
      </c>
      <c r="AG67" s="0">
        <f>'61204-HERRICK MEMORIAL PUBLIC L'!D23</f>
      </c>
      <c r="AH67" s="0">
        <f>'61204-HERRICK MEMORIAL PUBLIC L'!D24</f>
      </c>
      <c r="AI67" s="0">
        <f>'61204-HERRICK MEMORIAL PUBLIC L'!D25</f>
      </c>
      <c r="AJ67" s="0">
        <f>'61204-HERRICK MEMORIAL PUBLIC L'!D26</f>
      </c>
      <c r="AK67" s="0">
        <f>'61204-HERRICK MEMORIAL PUBLIC L'!D27</f>
      </c>
      <c r="AL67" s="0">
        <f>'61204-HERRICK MEMORIAL PUBLIC L'!D28</f>
      </c>
      <c r="AN67" s="0">
        <f>'61204-HERRICK MEMORIAL PUBLIC L'!D30</f>
      </c>
      <c r="AO67" s="0">
        <f>'61204-HERRICK MEMORIAL PUBLIC L'!D31</f>
      </c>
      <c r="AP67" s="0">
        <f>'61204-HERRICK MEMORIAL PUBLIC L'!D32</f>
      </c>
      <c r="AQ67" s="0">
        <f>'61204-HERRICK MEMORIAL PUBLIC L'!D33</f>
      </c>
    </row>
    <row r="68" ht="12" customHeight="1">
      <c r="N68" s="0">
        <f>'61354-NEW LONDON PUBLIC LIBRARY'!C4</f>
      </c>
      <c r="O68" s="0">
        <f>'61354-NEW LONDON PUBLIC LIBRARY'!C5</f>
      </c>
      <c r="P68" s="0">
        <f>'61354-NEW LONDON PUBLIC LIBRARY'!C6</f>
      </c>
      <c r="Q68" s="0">
        <f>'61354-NEW LONDON PUBLIC LIBRARY'!C7</f>
      </c>
      <c r="R68" s="0">
        <f>'61354-NEW LONDON PUBLIC LIBRARY'!C8</f>
      </c>
      <c r="U68" s="0">
        <f>'61354-NEW LONDON PUBLIC LIBRARY'!C11</f>
      </c>
      <c r="V68" s="0">
        <f>'61354-NEW LONDON PUBLIC LIBRARY'!C12</f>
      </c>
      <c r="W68" s="0">
        <f>'61354-NEW LONDON PUBLIC LIBRARY'!C13</f>
      </c>
      <c r="X68" s="0">
        <f>'61354-NEW LONDON PUBLIC LIBRARY'!C14</f>
      </c>
      <c r="Y68" s="0">
        <f>'61354-NEW LONDON PUBLIC LIBRARY'!C15</f>
      </c>
      <c r="Z68" s="0">
        <f>'61354-NEW LONDON PUBLIC LIBRARY'!C16</f>
      </c>
      <c r="AA68" s="0">
        <f>'61354-NEW LONDON PUBLIC LIBRARY'!C17</f>
      </c>
      <c r="AB68" s="0">
        <f>'61354-NEW LONDON PUBLIC LIBRARY'!C18</f>
      </c>
      <c r="AE68" s="0">
        <f>'61354-NEW LONDON PUBLIC LIBRARY'!C21</f>
      </c>
      <c r="AF68" s="0">
        <f>'61354-NEW LONDON PUBLIC LIBRARY'!C22</f>
      </c>
      <c r="AG68" s="0">
        <f>'61354-NEW LONDON PUBLIC LIBRARY'!C23</f>
      </c>
      <c r="AH68" s="0">
        <f>'61354-NEW LONDON PUBLIC LIBRARY'!C24</f>
      </c>
      <c r="AI68" s="0">
        <f>'61354-NEW LONDON PUBLIC LIBRARY'!C25</f>
      </c>
      <c r="AJ68" s="0">
        <f>'61354-NEW LONDON PUBLIC LIBRARY'!C26</f>
      </c>
      <c r="AK68" s="0">
        <f>'61354-NEW LONDON PUBLIC LIBRARY'!C27</f>
      </c>
      <c r="AL68" s="0">
        <f>'61354-NEW LONDON PUBLIC LIBRARY'!C28</f>
      </c>
      <c r="AN68" s="0">
        <f>'61354-NEW LONDON PUBLIC LIBRARY'!C30</f>
      </c>
      <c r="AO68" s="0">
        <f>'61354-NEW LONDON PUBLIC LIBRARY'!C31</f>
      </c>
      <c r="AP68" s="0">
        <f>'61354-NEW LONDON PUBLIC LIBRARY'!C32</f>
      </c>
      <c r="AQ68" s="0">
        <f>'61354-NEW LONDON PUBLIC LIBRARY'!C33</f>
      </c>
    </row>
    <row r="69" ht="12" customHeight="1">
      <c r="N69" s="0">
        <f>'61360-MONROEVILLE PUBLIC LIBRAR'!C4</f>
      </c>
      <c r="O69" s="0">
        <f>'61360-MONROEVILLE PUBLIC LIBRAR'!C5</f>
      </c>
      <c r="P69" s="0">
        <f>'61360-MONROEVILLE PUBLIC LIBRAR'!C6</f>
      </c>
      <c r="Q69" s="0">
        <f>'61360-MONROEVILLE PUBLIC LIBRAR'!C7</f>
      </c>
      <c r="R69" s="0">
        <f>'61360-MONROEVILLE PUBLIC LIBRAR'!C8</f>
      </c>
      <c r="U69" s="0">
        <f>'61360-MONROEVILLE PUBLIC LIBRAR'!C11</f>
      </c>
      <c r="V69" s="0">
        <f>'61360-MONROEVILLE PUBLIC LIBRAR'!C12</f>
      </c>
      <c r="W69" s="0">
        <f>'61360-MONROEVILLE PUBLIC LIBRAR'!C13</f>
      </c>
      <c r="X69" s="0">
        <f>'61360-MONROEVILLE PUBLIC LIBRAR'!C14</f>
      </c>
      <c r="Y69" s="0">
        <f>'61360-MONROEVILLE PUBLIC LIBRAR'!C15</f>
      </c>
      <c r="Z69" s="0">
        <f>'61360-MONROEVILLE PUBLIC LIBRAR'!C16</f>
      </c>
      <c r="AA69" s="0">
        <f>'61360-MONROEVILLE PUBLIC LIBRAR'!C17</f>
      </c>
      <c r="AB69" s="0">
        <f>'61360-MONROEVILLE PUBLIC LIBRAR'!C18</f>
      </c>
      <c r="AE69" s="0">
        <f>'61360-MONROEVILLE PUBLIC LIBRAR'!C21</f>
      </c>
      <c r="AF69" s="0">
        <f>'61360-MONROEVILLE PUBLIC LIBRAR'!C22</f>
      </c>
      <c r="AG69" s="0">
        <f>'61360-MONROEVILLE PUBLIC LIBRAR'!C23</f>
      </c>
      <c r="AH69" s="0">
        <f>'61360-MONROEVILLE PUBLIC LIBRAR'!C24</f>
      </c>
      <c r="AI69" s="0">
        <f>'61360-MONROEVILLE PUBLIC LIBRAR'!C25</f>
      </c>
      <c r="AJ69" s="0">
        <f>'61360-MONROEVILLE PUBLIC LIBRAR'!C26</f>
      </c>
      <c r="AK69" s="0">
        <f>'61360-MONROEVILLE PUBLIC LIBRAR'!C27</f>
      </c>
      <c r="AL69" s="0">
        <f>'61360-MONROEVILLE PUBLIC LIBRAR'!C28</f>
      </c>
      <c r="AN69" s="0">
        <f>'61360-MONROEVILLE PUBLIC LIBRAR'!C30</f>
      </c>
      <c r="AO69" s="0">
        <f>'61360-MONROEVILLE PUBLIC LIBRAR'!C31</f>
      </c>
      <c r="AP69" s="0">
        <f>'61360-MONROEVILLE PUBLIC LIBRAR'!C32</f>
      </c>
      <c r="AQ69" s="0">
        <f>'61360-MONROEVILLE PUBLIC LIBRAR'!C33</f>
      </c>
    </row>
    <row r="70" ht="12" customHeight="1">
      <c r="N70" s="0">
        <f>'61273-EXTENSION LIBRARY DISTRIC'!D4</f>
      </c>
      <c r="O70" s="0">
        <f>'61273-EXTENSION LIBRARY DISTRIC'!D5</f>
      </c>
      <c r="P70" s="0">
        <f>'61273-EXTENSION LIBRARY DISTRIC'!D6</f>
      </c>
      <c r="Q70" s="0">
        <f>'61273-EXTENSION LIBRARY DISTRIC'!D7</f>
      </c>
      <c r="R70" s="0">
        <f>'61273-EXTENSION LIBRARY DISTRIC'!D8</f>
      </c>
      <c r="U70" s="0">
        <f>'61273-EXTENSION LIBRARY DISTRIC'!D11</f>
      </c>
      <c r="V70" s="0">
        <f>'61273-EXTENSION LIBRARY DISTRIC'!D12</f>
      </c>
      <c r="W70" s="0">
        <f>'61273-EXTENSION LIBRARY DISTRIC'!D13</f>
      </c>
      <c r="X70" s="0">
        <f>'61273-EXTENSION LIBRARY DISTRIC'!D14</f>
      </c>
      <c r="Y70" s="0">
        <f>'61273-EXTENSION LIBRARY DISTRIC'!D15</f>
      </c>
      <c r="Z70" s="0">
        <f>'61273-EXTENSION LIBRARY DISTRIC'!D16</f>
      </c>
      <c r="AA70" s="0">
        <f>'61273-EXTENSION LIBRARY DISTRIC'!D17</f>
      </c>
      <c r="AB70" s="0">
        <f>'61273-EXTENSION LIBRARY DISTRIC'!D18</f>
      </c>
      <c r="AE70" s="0">
        <f>'61273-EXTENSION LIBRARY DISTRIC'!D21</f>
      </c>
      <c r="AF70" s="0">
        <f>'61273-EXTENSION LIBRARY DISTRIC'!D22</f>
      </c>
      <c r="AG70" s="0">
        <f>'61273-EXTENSION LIBRARY DISTRIC'!D23</f>
      </c>
      <c r="AH70" s="0">
        <f>'61273-EXTENSION LIBRARY DISTRIC'!D24</f>
      </c>
      <c r="AI70" s="0">
        <f>'61273-EXTENSION LIBRARY DISTRIC'!D25</f>
      </c>
      <c r="AJ70" s="0">
        <f>'61273-EXTENSION LIBRARY DISTRIC'!D26</f>
      </c>
      <c r="AK70" s="0">
        <f>'61273-EXTENSION LIBRARY DISTRIC'!D27</f>
      </c>
      <c r="AL70" s="0">
        <f>'61273-EXTENSION LIBRARY DISTRIC'!D28</f>
      </c>
      <c r="AN70" s="0">
        <f>'61273-EXTENSION LIBRARY DISTRIC'!D30</f>
      </c>
      <c r="AO70" s="0">
        <f>'61273-EXTENSION LIBRARY DISTRIC'!D31</f>
      </c>
      <c r="AP70" s="0">
        <f>'61273-EXTENSION LIBRARY DISTRIC'!D32</f>
      </c>
      <c r="AQ70" s="0">
        <f>'61273-EXTENSION LIBRARY DISTRIC'!D33</f>
      </c>
    </row>
    <row r="71" ht="12" customHeight="1">
      <c r="N71" s="0">
        <f>'61280-SENECA EAST PUBLIC LIBRAR'!C4</f>
      </c>
      <c r="O71" s="0">
        <f>'61280-SENECA EAST PUBLIC LIBRAR'!C5</f>
      </c>
      <c r="P71" s="0">
        <f>'61280-SENECA EAST PUBLIC LIBRAR'!C6</f>
      </c>
      <c r="Q71" s="0">
        <f>'61280-SENECA EAST PUBLIC LIBRAR'!C7</f>
      </c>
      <c r="R71" s="0">
        <f>'61280-SENECA EAST PUBLIC LIBRAR'!C8</f>
      </c>
      <c r="U71" s="0">
        <f>'61280-SENECA EAST PUBLIC LIBRAR'!C11</f>
      </c>
      <c r="V71" s="0">
        <f>'61280-SENECA EAST PUBLIC LIBRAR'!C12</f>
      </c>
      <c r="W71" s="0">
        <f>'61280-SENECA EAST PUBLIC LIBRAR'!C13</f>
      </c>
      <c r="X71" s="0">
        <f>'61280-SENECA EAST PUBLIC LIBRAR'!C14</f>
      </c>
      <c r="Y71" s="0">
        <f>'61280-SENECA EAST PUBLIC LIBRAR'!C15</f>
      </c>
      <c r="Z71" s="0">
        <f>'61280-SENECA EAST PUBLIC LIBRAR'!C16</f>
      </c>
      <c r="AA71" s="0">
        <f>'61280-SENECA EAST PUBLIC LIBRAR'!C17</f>
      </c>
      <c r="AB71" s="0">
        <f>'61280-SENECA EAST PUBLIC LIBRAR'!C18</f>
      </c>
      <c r="AE71" s="0">
        <f>'61280-SENECA EAST PUBLIC LIBRAR'!C21</f>
      </c>
      <c r="AF71" s="0">
        <f>'61280-SENECA EAST PUBLIC LIBRAR'!C22</f>
      </c>
      <c r="AG71" s="0">
        <f>'61280-SENECA EAST PUBLIC LIBRAR'!C23</f>
      </c>
      <c r="AH71" s="0">
        <f>'61280-SENECA EAST PUBLIC LIBRAR'!C24</f>
      </c>
      <c r="AI71" s="0">
        <f>'61280-SENECA EAST PUBLIC LIBRAR'!C25</f>
      </c>
      <c r="AJ71" s="0">
        <f>'61280-SENECA EAST PUBLIC LIBRAR'!C26</f>
      </c>
      <c r="AK71" s="0">
        <f>'61280-SENECA EAST PUBLIC LIBRAR'!C27</f>
      </c>
      <c r="AL71" s="0">
        <f>'61280-SENECA EAST PUBLIC LIBRAR'!C28</f>
      </c>
      <c r="AN71" s="0">
        <f>'61280-SENECA EAST PUBLIC LIBRAR'!C30</f>
      </c>
      <c r="AO71" s="0">
        <f>'61280-SENECA EAST PUBLIC LIBRAR'!C31</f>
      </c>
      <c r="AP71" s="0">
        <f>'61280-SENECA EAST PUBLIC LIBRAR'!C32</f>
      </c>
      <c r="AQ71" s="0">
        <f>'61280-SENECA EAST PUBLIC LIBRAR'!C33</f>
      </c>
    </row>
    <row r="72" ht="12" customHeight="1">
      <c r="N72" s="0">
        <f>'90000-BOARD OF DD'!G4</f>
      </c>
      <c r="O72" s="0">
        <f>'90000-BOARD OF DD'!G5</f>
      </c>
      <c r="P72" s="0">
        <f>'90000-BOARD OF DD'!G6</f>
      </c>
      <c r="Q72" s="0">
        <f>'90000-BOARD OF DD'!G7</f>
      </c>
      <c r="R72" s="0">
        <f>'90000-BOARD OF DD'!G8</f>
      </c>
      <c r="U72" s="0">
        <f>'90000-BOARD OF DD'!G11</f>
      </c>
      <c r="V72" s="0">
        <f>'90000-BOARD OF DD'!G12</f>
      </c>
      <c r="W72" s="0">
        <f>'90000-BOARD OF DD'!G13</f>
      </c>
      <c r="X72" s="0">
        <f>'90000-BOARD OF DD'!G14</f>
      </c>
      <c r="Y72" s="0">
        <f>'90000-BOARD OF DD'!G15</f>
      </c>
      <c r="Z72" s="0">
        <f>'90000-BOARD OF DD'!G16</f>
      </c>
      <c r="AA72" s="0">
        <f>'90000-BOARD OF DD'!G17</f>
      </c>
      <c r="AB72" s="0">
        <f>'90000-BOARD OF DD'!G18</f>
      </c>
      <c r="AE72" s="0">
        <f>'90000-BOARD OF DD'!G21</f>
      </c>
      <c r="AF72" s="0">
        <f>'90000-BOARD OF DD'!G22</f>
      </c>
      <c r="AG72" s="0">
        <f>'90000-BOARD OF DD'!G23</f>
      </c>
      <c r="AH72" s="0">
        <f>'90000-BOARD OF DD'!G24</f>
      </c>
      <c r="AI72" s="0">
        <f>'90000-BOARD OF DD'!G25</f>
      </c>
      <c r="AJ72" s="0">
        <f>'90000-BOARD OF DD'!G26</f>
      </c>
      <c r="AK72" s="0">
        <f>'90000-BOARD OF DD'!G27</f>
      </c>
      <c r="AL72" s="0">
        <f>'90000-BOARD OF DD'!G28</f>
      </c>
      <c r="AN72" s="0">
        <f>'90000-BOARD OF DD'!G30</f>
      </c>
      <c r="AO72" s="0">
        <f>'90000-BOARD OF DD'!G31</f>
      </c>
      <c r="AP72" s="0">
        <f>'90000-BOARD OF DD'!G32</f>
      </c>
      <c r="AQ72" s="0">
        <f>'90000-BOARD OF DD'!G33</f>
      </c>
    </row>
    <row r="73" ht="12" customHeight="1"/>
    <row r="74" ht="12" customHeight="1">
      <c r="N74" s="0">
        <f>'90001-MHAS'!C4</f>
      </c>
      <c r="O74" s="0">
        <f>'90001-MHAS'!C5</f>
      </c>
      <c r="P74" s="0">
        <f>'90001-MHAS'!C6</f>
      </c>
      <c r="Q74" s="0">
        <f>'90001-MHAS'!C7</f>
      </c>
      <c r="R74" s="0">
        <f>'90001-MHAS'!C8</f>
      </c>
      <c r="U74" s="0">
        <f>'90001-MHAS'!C11</f>
      </c>
      <c r="V74" s="0">
        <f>'90001-MHAS'!C12</f>
      </c>
      <c r="W74" s="0">
        <f>'90001-MHAS'!C13</f>
      </c>
      <c r="X74" s="0">
        <f>'90001-MHAS'!C14</f>
      </c>
      <c r="Y74" s="0">
        <f>'90001-MHAS'!C15</f>
      </c>
      <c r="Z74" s="0">
        <f>'90001-MHAS'!C16</f>
      </c>
      <c r="AA74" s="0">
        <f>'90001-MHAS'!C17</f>
      </c>
      <c r="AB74" s="0">
        <f>'90001-MHAS'!C18</f>
      </c>
      <c r="AE74" s="0">
        <f>'90001-MHAS'!C21</f>
      </c>
      <c r="AF74" s="0">
        <f>'90001-MHAS'!C22</f>
      </c>
      <c r="AG74" s="0">
        <f>'90001-MHAS'!C23</f>
      </c>
      <c r="AH74" s="0">
        <f>'90001-MHAS'!C24</f>
      </c>
      <c r="AI74" s="0">
        <f>'90001-MHAS'!C25</f>
      </c>
      <c r="AJ74" s="0">
        <f>'90001-MHAS'!C26</f>
      </c>
      <c r="AK74" s="0">
        <f>'90001-MHAS'!C27</f>
      </c>
      <c r="AL74" s="0">
        <f>'90001-MHAS'!C28</f>
      </c>
      <c r="AN74" s="0">
        <f>'90001-MHAS'!C30</f>
      </c>
      <c r="AO74" s="0">
        <f>'90001-MHAS'!C31</f>
      </c>
      <c r="AP74" s="0">
        <f>'90001-MHAS'!C32</f>
      </c>
      <c r="AQ74" s="0">
        <f>'90001-MHAS'!C33</f>
      </c>
    </row>
    <row r="75" ht="12" customHeight="1">
      <c r="N75" s="0">
        <f>'90002-SENIOR CITZEN'!C4</f>
      </c>
      <c r="O75" s="0">
        <f>'90002-SENIOR CITZEN'!C5</f>
      </c>
      <c r="P75" s="0">
        <f>'90002-SENIOR CITZEN'!C6</f>
      </c>
      <c r="Q75" s="0">
        <f>'90002-SENIOR CITZEN'!C7</f>
      </c>
      <c r="R75" s="0">
        <f>'90002-SENIOR CITZEN'!C8</f>
      </c>
      <c r="U75" s="0">
        <f>'90002-SENIOR CITZEN'!C11</f>
      </c>
      <c r="V75" s="0">
        <f>'90002-SENIOR CITZEN'!C12</f>
      </c>
      <c r="W75" s="0">
        <f>'90002-SENIOR CITZEN'!C13</f>
      </c>
      <c r="X75" s="0">
        <f>'90002-SENIOR CITZEN'!C14</f>
      </c>
      <c r="Y75" s="0">
        <f>'90002-SENIOR CITZEN'!C15</f>
      </c>
      <c r="Z75" s="0">
        <f>'90002-SENIOR CITZEN'!C16</f>
      </c>
      <c r="AA75" s="0">
        <f>'90002-SENIOR CITZEN'!C17</f>
      </c>
      <c r="AB75" s="0">
        <f>'90002-SENIOR CITZEN'!C18</f>
      </c>
      <c r="AE75" s="0">
        <f>'90002-SENIOR CITZEN'!C21</f>
      </c>
      <c r="AF75" s="0">
        <f>'90002-SENIOR CITZEN'!C22</f>
      </c>
      <c r="AG75" s="0">
        <f>'90002-SENIOR CITZEN'!C23</f>
      </c>
      <c r="AH75" s="0">
        <f>'90002-SENIOR CITZEN'!C24</f>
      </c>
      <c r="AI75" s="0">
        <f>'90002-SENIOR CITZEN'!C25</f>
      </c>
      <c r="AJ75" s="0">
        <f>'90002-SENIOR CITZEN'!C26</f>
      </c>
      <c r="AK75" s="0">
        <f>'90002-SENIOR CITZEN'!C27</f>
      </c>
      <c r="AL75" s="0">
        <f>'90002-SENIOR CITZEN'!C28</f>
      </c>
      <c r="AN75" s="0">
        <f>'90002-SENIOR CITZEN'!C30</f>
      </c>
      <c r="AO75" s="0">
        <f>'90002-SENIOR CITZEN'!C31</f>
      </c>
      <c r="AP75" s="0">
        <f>'90002-SENIOR CITZEN'!C32</f>
      </c>
      <c r="AQ75" s="0">
        <f>'90002-SENIOR CITZEN'!C33</f>
      </c>
    </row>
    <row r="76" ht="12" customHeight="1">
      <c r="N76" s="0">
        <f>'90003-911'!C4</f>
      </c>
      <c r="O76" s="0">
        <f>'90003-911'!C5</f>
      </c>
      <c r="P76" s="0">
        <f>'90003-911'!C6</f>
      </c>
      <c r="Q76" s="0">
        <f>'90003-911'!C7</f>
      </c>
      <c r="R76" s="0">
        <f>'90003-911'!C8</f>
      </c>
      <c r="U76" s="0">
        <f>'90003-911'!C11</f>
      </c>
      <c r="V76" s="0">
        <f>'90003-911'!C12</f>
      </c>
      <c r="W76" s="0">
        <f>'90003-911'!C13</f>
      </c>
      <c r="X76" s="0">
        <f>'90003-911'!C14</f>
      </c>
      <c r="Y76" s="0">
        <f>'90003-911'!C15</f>
      </c>
      <c r="Z76" s="0">
        <f>'90003-911'!C16</f>
      </c>
      <c r="AA76" s="0">
        <f>'90003-911'!C17</f>
      </c>
      <c r="AB76" s="0">
        <f>'90003-911'!C18</f>
      </c>
      <c r="AE76" s="0">
        <f>'90003-911'!C21</f>
      </c>
      <c r="AF76" s="0">
        <f>'90003-911'!C22</f>
      </c>
      <c r="AG76" s="0">
        <f>'90003-911'!C23</f>
      </c>
      <c r="AH76" s="0">
        <f>'90003-911'!C24</f>
      </c>
      <c r="AI76" s="0">
        <f>'90003-911'!C25</f>
      </c>
      <c r="AJ76" s="0">
        <f>'90003-911'!C26</f>
      </c>
      <c r="AK76" s="0">
        <f>'90003-911'!C27</f>
      </c>
      <c r="AL76" s="0">
        <f>'90003-911'!C28</f>
      </c>
      <c r="AN76" s="0">
        <f>'90003-911'!C30</f>
      </c>
      <c r="AO76" s="0">
        <f>'90003-911'!C31</f>
      </c>
      <c r="AP76" s="0">
        <f>'90003-911'!C32</f>
      </c>
      <c r="AQ76" s="0">
        <f>'90003-911'!C33</f>
      </c>
    </row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pageSetup orientation="landscape"/>
  <headerFooter differentFirst="1">
    <firstHeader>&amp;CAUDITOR'S OFFICE, HURON COUNTY
STATEMENT OF SEMI-ANNUAL APPORTIONMENT OF TAXES
MADE AT THE FIRST HALF MANUFACTURED HOME SETTLEMENT TAX YEAR 2026, WITH THE COUNTY TREASURER FOR ALL POLSUBS</firstHead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70</v>
      </c>
      <c r="C2" s="3" t="s">
        <v>71</v>
      </c>
      <c r="D2" s="3" t="s">
        <v>72</v>
      </c>
      <c r="E2" s="3" t="s">
        <v>73</v>
      </c>
      <c r="F2" s="3" t="s">
        <v>74</v>
      </c>
      <c r="G2" s="3" t="s">
        <v>75</v>
      </c>
      <c r="H2" s="3" t="s">
        <v>76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21.09</v>
      </c>
      <c r="C4" s="5">
        <v>30.48</v>
      </c>
      <c r="D4" s="5">
        <v>76.4</v>
      </c>
      <c r="E4" s="5">
        <v>8.44</v>
      </c>
      <c r="F4" s="5">
        <v>6.56</v>
      </c>
      <c r="G4" s="5">
        <v>9.14</v>
      </c>
      <c r="H4" s="5">
        <v>13.58</v>
      </c>
      <c r="I4" s="15">
        <f>=SUM(B4:H4)</f>
      </c>
    </row>
    <row r="5" ht="12" customHeight="1">
      <c r="A5" s="6" t="s">
        <v>4</v>
      </c>
      <c r="B5" s="7">
        <v>97.42</v>
      </c>
      <c r="C5" s="7">
        <v>95.91</v>
      </c>
      <c r="D5" s="7">
        <v>240.16</v>
      </c>
      <c r="E5" s="7">
        <v>11.34</v>
      </c>
      <c r="F5" s="7">
        <v>30.34</v>
      </c>
      <c r="G5" s="7">
        <v>42.2</v>
      </c>
      <c r="H5" s="7">
        <v>71.25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65.83</v>
      </c>
      <c r="C7" s="7">
        <v>64.71</v>
      </c>
      <c r="D7" s="7">
        <v>162.3</v>
      </c>
      <c r="E7" s="7">
        <v>7.63</v>
      </c>
      <c r="F7" s="7">
        <v>20.48</v>
      </c>
      <c r="G7" s="7">
        <v>28.52</v>
      </c>
      <c r="H7" s="7">
        <v>48.49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15">
        <f>=SUM(B11:H11)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4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4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18.43</v>
      </c>
      <c r="C21" s="5">
        <v>19.12</v>
      </c>
      <c r="D21" s="5">
        <v>47.91</v>
      </c>
      <c r="E21" s="5">
        <v>2.74</v>
      </c>
      <c r="F21" s="5">
        <v>5.74</v>
      </c>
      <c r="G21" s="5">
        <v>8</v>
      </c>
      <c r="H21" s="5">
        <v>13.31</v>
      </c>
      <c r="I21" s="15">
        <f>=SUM(B21:H21)</f>
      </c>
    </row>
    <row r="22" ht="12" customHeight="1">
      <c r="A22" s="6" t="s">
        <v>19</v>
      </c>
      <c r="B22" s="7">
        <v>6.59</v>
      </c>
      <c r="C22" s="7">
        <v>6.48</v>
      </c>
      <c r="D22" s="7">
        <v>16.24</v>
      </c>
      <c r="E22" s="7">
        <v>0.76</v>
      </c>
      <c r="F22" s="7">
        <v>2.04</v>
      </c>
      <c r="G22" s="7">
        <v>2.85</v>
      </c>
      <c r="H22" s="7">
        <v>4.84</v>
      </c>
      <c r="I22" s="14">
        <f>=SUM(B22:H22)</f>
      </c>
    </row>
    <row r="23" ht="12" customHeight="1">
      <c r="A23" s="6" t="s">
        <v>20</v>
      </c>
      <c r="B23" s="7">
        <v>1.93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MONROEVILLE LSD</oddHeader>
    <evenHeader>&amp;CAUDITOR'S OFFICE, HURON COUNTY
STATEMENT OF SEMI-ANNUAL APPORTIONMENT OF TAXES
MADE AT THE FIRST HALF MANUFACTURED HOME SETTLEMENT TAX YEAR 2026, WITH THE COUNTY TREASURER FOR MONROEVILLE LSD</evenHeader>
    <firstHeader>&amp;CAUDITOR'S OFFICE, HURON COUNTY
STATEMENT OF SEMI-ANNUAL APPORTIONMENT OF TAXES
MADE AT THE FIRST HALF MANUFACTURED HOME SETTLEMENT TAX YEAR 2026, WITH THE COUNTY TREASURER FOR MONROEVILLE LSD</firstHead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70</v>
      </c>
      <c r="C2" s="3" t="s">
        <v>77</v>
      </c>
      <c r="D2" s="3" t="s">
        <v>78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124.37</v>
      </c>
      <c r="C4" s="5">
        <v>696.22</v>
      </c>
      <c r="D4" s="5">
        <v>23.5</v>
      </c>
      <c r="E4" s="15">
        <f>=SUM(B4:D4)</f>
      </c>
    </row>
    <row r="5" ht="12" customHeight="1">
      <c r="A5" s="6" t="s">
        <v>4</v>
      </c>
      <c r="B5" s="7">
        <v>526.08</v>
      </c>
      <c r="C5" s="7">
        <v>1812.35</v>
      </c>
      <c r="D5" s="7">
        <v>98.86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250.41</v>
      </c>
      <c r="C7" s="7">
        <v>924.52</v>
      </c>
      <c r="D7" s="7">
        <v>47.24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90.07</v>
      </c>
      <c r="C21" s="5">
        <v>343.32</v>
      </c>
      <c r="D21" s="5">
        <v>16.95</v>
      </c>
      <c r="E21" s="15">
        <f>=SUM(B21:D21)</f>
      </c>
    </row>
    <row r="22" ht="12" customHeight="1">
      <c r="A22" s="6" t="s">
        <v>19</v>
      </c>
      <c r="B22" s="7">
        <v>25.06</v>
      </c>
      <c r="C22" s="7">
        <v>92.47</v>
      </c>
      <c r="D22" s="7">
        <v>4.71</v>
      </c>
      <c r="E22" s="14">
        <f>=SUM(B22:D22)</f>
      </c>
    </row>
    <row r="23" ht="12" customHeight="1">
      <c r="A23" s="6" t="s">
        <v>20</v>
      </c>
      <c r="B23" s="7">
        <v>27.1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2.38</v>
      </c>
      <c r="C31" s="7">
        <v>8.19</v>
      </c>
      <c r="D31" s="7">
        <v>0.44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NEW LONDON LSD</oddHeader>
    <evenHeader>&amp;CAUDITOR'S OFFICE, HURON COUNTY
STATEMENT OF SEMI-ANNUAL APPORTIONMENT OF TAXES
MADE AT THE FIRST HALF MANUFACTURED HOME SETTLEMENT TAX YEAR 2026, WITH THE COUNTY TREASURER FOR NEW LONDON LSD</evenHeader>
    <firstHeader>&amp;CAUDITOR'S OFFICE, HURON COUNTY
STATEMENT OF SEMI-ANNUAL APPORTIONMENT OF TAXES
MADE AT THE FIRST HALF MANUFACTURED HOME SETTLEMENT TAX YEAR 2026, WITH THE COUNTY TREASURER FOR NEW LONDON LSD</firstHead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79</v>
      </c>
      <c r="C2" s="3" t="s">
        <v>80</v>
      </c>
      <c r="D2" s="3" t="s">
        <v>81</v>
      </c>
      <c r="E2" s="3" t="s">
        <v>82</v>
      </c>
      <c r="F2" s="3" t="s">
        <v>62</v>
      </c>
      <c r="G2" s="3" t="s">
        <v>83</v>
      </c>
      <c r="H2" s="3" t="s">
        <v>84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33.56</v>
      </c>
      <c r="C4" s="5">
        <v>155.55</v>
      </c>
      <c r="D4" s="5">
        <v>27.42</v>
      </c>
      <c r="E4" s="5">
        <v>20.55</v>
      </c>
      <c r="F4" s="5">
        <v>41.1</v>
      </c>
      <c r="G4" s="5">
        <v>21.57</v>
      </c>
      <c r="H4" s="5">
        <v>29.79</v>
      </c>
      <c r="I4" s="15">
        <f>=SUM(B4:H4)</f>
      </c>
    </row>
    <row r="5" ht="12" customHeight="1">
      <c r="A5" s="6" t="s">
        <v>4</v>
      </c>
      <c r="B5" s="7">
        <v>771.13</v>
      </c>
      <c r="C5" s="7">
        <v>1572.55</v>
      </c>
      <c r="D5" s="7">
        <v>307.73</v>
      </c>
      <c r="E5" s="7">
        <v>121.13</v>
      </c>
      <c r="F5" s="7">
        <v>496.37</v>
      </c>
      <c r="G5" s="7">
        <v>564.3</v>
      </c>
      <c r="H5" s="7">
        <v>778.26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408.19</v>
      </c>
      <c r="C7" s="7">
        <v>965</v>
      </c>
      <c r="D7" s="7">
        <v>184.36</v>
      </c>
      <c r="E7" s="7">
        <v>86.85</v>
      </c>
      <c r="F7" s="7">
        <v>292.07</v>
      </c>
      <c r="G7" s="7">
        <v>290.66</v>
      </c>
      <c r="H7" s="7">
        <v>401.39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15">
        <f>=SUM(B11:H11)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4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4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121.29</v>
      </c>
      <c r="C21" s="5">
        <v>269.33</v>
      </c>
      <c r="D21" s="5">
        <v>51.95</v>
      </c>
      <c r="E21" s="5">
        <v>22.87</v>
      </c>
      <c r="F21" s="5">
        <v>82.96</v>
      </c>
      <c r="G21" s="5">
        <v>87.64</v>
      </c>
      <c r="H21" s="5">
        <v>120.94</v>
      </c>
      <c r="I21" s="15">
        <f>=SUM(B21:H21)</f>
      </c>
    </row>
    <row r="22" ht="12" customHeight="1">
      <c r="A22" s="6" t="s">
        <v>19</v>
      </c>
      <c r="B22" s="7">
        <v>40.83</v>
      </c>
      <c r="C22" s="7">
        <v>96.51</v>
      </c>
      <c r="D22" s="7">
        <v>18.44</v>
      </c>
      <c r="E22" s="7">
        <v>8.68</v>
      </c>
      <c r="F22" s="7">
        <v>29.21</v>
      </c>
      <c r="G22" s="7">
        <v>29.07</v>
      </c>
      <c r="H22" s="7">
        <v>40.13</v>
      </c>
      <c r="I22" s="14">
        <f>=SUM(B22:H22)</f>
      </c>
    </row>
    <row r="23" ht="12" customHeight="1">
      <c r="A23" s="6" t="s">
        <v>20</v>
      </c>
      <c r="B23" s="7">
        <v>45.16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NORWALK CSD</oddHeader>
    <evenHeader>&amp;CAUDITOR'S OFFICE, HURON COUNTY
STATEMENT OF SEMI-ANNUAL APPORTIONMENT OF TAXES
MADE AT THE FIRST HALF MANUFACTURED HOME SETTLEMENT TAX YEAR 2026, WITH THE COUNTY TREASURER FOR NORWALK CSD</evenHeader>
    <firstHeader>&amp;CAUDITOR'S OFFICE, HURON COUNTY
STATEMENT OF SEMI-ANNUAL APPORTIONMENT OF TAXES
MADE AT THE FIRST HALF MANUFACTURED HOME SETTLEMENT TAX YEAR 2026, WITH THE COUNTY TREASURER FOR NORWALK CSD</firstHead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85</v>
      </c>
      <c r="C2" s="3" t="s">
        <v>86</v>
      </c>
      <c r="D2" s="3" t="s">
        <v>87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15">
        <f>=SUM(B4:D4)</f>
      </c>
    </row>
    <row r="5" ht="12" customHeight="1">
      <c r="A5" s="6" t="s">
        <v>4</v>
      </c>
      <c r="B5" s="7">
        <v>39.6</v>
      </c>
      <c r="C5" s="7">
        <v>140.22</v>
      </c>
      <c r="D5" s="7">
        <v>30.58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3.95</v>
      </c>
      <c r="C21" s="5">
        <v>14.02</v>
      </c>
      <c r="D21" s="5">
        <v>3.05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0.99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PLYMOUTH LSD</oddHeader>
    <evenHeader>&amp;CAUDITOR'S OFFICE, HURON COUNTY
STATEMENT OF SEMI-ANNUAL APPORTIONMENT OF TAXES
MADE AT THE FIRST HALF MANUFACTURED HOME SETTLEMENT TAX YEAR 2026, WITH THE COUNTY TREASURER FOR PLYMOUTH LSD</evenHeader>
    <firstHeader>&amp;CAUDITOR'S OFFICE, HURON COUNTY
STATEMENT OF SEMI-ANNUAL APPORTIONMENT OF TAXES
MADE AT THE FIRST HALF MANUFACTURED HOME SETTLEMENT TAX YEAR 2026, WITH THE COUNTY TREASURER FOR PLYMOUTH LSD</firstHead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88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16.48</v>
      </c>
      <c r="C4" s="5">
        <v>77.18</v>
      </c>
      <c r="D4" s="5">
        <v>28.14</v>
      </c>
      <c r="E4" s="5">
        <v>5.23</v>
      </c>
      <c r="F4" s="5">
        <v>13.07</v>
      </c>
      <c r="G4" s="5">
        <v>2.01</v>
      </c>
      <c r="H4" s="15">
        <f>=SUM(B4:G4)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16">
        <f>=SUM(B5:G5)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14">
        <f>=SUM(B6:G6)</f>
      </c>
    </row>
    <row r="7" ht="12" customHeight="1">
      <c r="A7" s="6" t="s">
        <v>6</v>
      </c>
      <c r="B7" s="7">
        <v>18.73</v>
      </c>
      <c r="C7" s="7">
        <v>87.68</v>
      </c>
      <c r="D7" s="7">
        <v>31.96</v>
      </c>
      <c r="E7" s="7">
        <v>5.94</v>
      </c>
      <c r="F7" s="7">
        <v>14.84</v>
      </c>
      <c r="G7" s="7">
        <v>2.28</v>
      </c>
      <c r="H7" s="14">
        <f>=SUM(B7:G7)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17">
        <f>=SUM(B8:G8)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15">
        <f>=SUM(B11:G11)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14">
        <f>=SUM(B12:G12)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4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4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6">
        <f>=SUM(B16:G16)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17">
        <f>=SUM(B17:G17)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17">
        <f>=SUM(B18:G18)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3.52</v>
      </c>
      <c r="C21" s="5">
        <v>16.48</v>
      </c>
      <c r="D21" s="5">
        <v>6</v>
      </c>
      <c r="E21" s="5">
        <v>1.12</v>
      </c>
      <c r="F21" s="5">
        <v>2.8</v>
      </c>
      <c r="G21" s="5">
        <v>0.43</v>
      </c>
      <c r="H21" s="15">
        <f>=SUM(B21:G21)</f>
      </c>
    </row>
    <row r="22" ht="12" customHeight="1">
      <c r="A22" s="6" t="s">
        <v>19</v>
      </c>
      <c r="B22" s="7">
        <v>1.88</v>
      </c>
      <c r="C22" s="7">
        <v>8.76</v>
      </c>
      <c r="D22" s="7">
        <v>3.2</v>
      </c>
      <c r="E22" s="7">
        <v>0.6</v>
      </c>
      <c r="F22" s="7">
        <v>1.48</v>
      </c>
      <c r="G22" s="7">
        <v>0.23</v>
      </c>
      <c r="H22" s="14">
        <f>=SUM(B22:G22)</f>
      </c>
    </row>
    <row r="23" ht="12" customHeight="1">
      <c r="A23" s="6" t="s">
        <v>20</v>
      </c>
      <c r="B23" s="7">
        <v>4.59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4">
        <f>=SUM(B23:G23)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4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17">
        <f>=SUM(B28:G28)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17">
        <f>=SUM(B30:G30)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4">
        <f>=SUM(B31:G31)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4">
        <f>=SUM(B32:G32)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17">
        <f>=SUM(B33:G33)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SENECA EAST LSD</oddHeader>
    <evenHeader>&amp;CAUDITOR'S OFFICE, HURON COUNTY
STATEMENT OF SEMI-ANNUAL APPORTIONMENT OF TAXES
MADE AT THE FIRST HALF MANUFACTURED HOME SETTLEMENT TAX YEAR 2026, WITH THE COUNTY TREASURER FOR SENECA EAST LSD</evenHeader>
    <firstHeader>&amp;CAUDITOR'S OFFICE, HURON COUNTY
STATEMENT OF SEMI-ANNUAL APPORTIONMENT OF TAXES
MADE AT THE FIRST HALF MANUFACTURED HOME SETTLEMENT TAX YEAR 2026, WITH THE COUNTY TREASURER FOR SENECA EAST LSD</firstHeader>
  </headerFooter>
</worksheet>
</file>

<file path=xl/worksheets/sheet1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70</v>
      </c>
      <c r="C2" s="3" t="s">
        <v>94</v>
      </c>
      <c r="D2" s="3" t="s">
        <v>95</v>
      </c>
      <c r="E2" s="3" t="s">
        <v>96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146.56</v>
      </c>
      <c r="C4" s="5">
        <v>185.61</v>
      </c>
      <c r="D4" s="5">
        <v>791.14</v>
      </c>
      <c r="E4" s="5">
        <v>32.57</v>
      </c>
      <c r="F4" s="15">
        <f>=SUM(B4:E4)</f>
      </c>
    </row>
    <row r="5" ht="12" customHeight="1">
      <c r="A5" s="6" t="s">
        <v>4</v>
      </c>
      <c r="B5" s="7">
        <v>1708.37</v>
      </c>
      <c r="C5" s="7">
        <v>1118.22</v>
      </c>
      <c r="D5" s="7">
        <v>4765.67</v>
      </c>
      <c r="E5" s="7">
        <v>288.86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271.51</v>
      </c>
      <c r="C7" s="7">
        <v>226.44</v>
      </c>
      <c r="D7" s="7">
        <v>965.25</v>
      </c>
      <c r="E7" s="7">
        <v>50.35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212.65</v>
      </c>
      <c r="C21" s="5">
        <v>153.03</v>
      </c>
      <c r="D21" s="5">
        <v>652.22</v>
      </c>
      <c r="E21" s="5">
        <v>37.18</v>
      </c>
      <c r="F21" s="15">
        <f>=SUM(B21:E21)</f>
      </c>
    </row>
    <row r="22" ht="12" customHeight="1">
      <c r="A22" s="6" t="s">
        <v>19</v>
      </c>
      <c r="B22" s="7">
        <v>27.15</v>
      </c>
      <c r="C22" s="7">
        <v>22.64</v>
      </c>
      <c r="D22" s="7">
        <v>96.54</v>
      </c>
      <c r="E22" s="7">
        <v>5.02</v>
      </c>
      <c r="F22" s="14">
        <f>=SUM(B22:E22)</f>
      </c>
    </row>
    <row r="23" ht="12" customHeight="1">
      <c r="A23" s="6" t="s">
        <v>20</v>
      </c>
      <c r="B23" s="7">
        <v>35.75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SOUTH CENTRAL LSD</oddHeader>
    <evenHeader>&amp;CAUDITOR'S OFFICE, HURON COUNTY
STATEMENT OF SEMI-ANNUAL APPORTIONMENT OF TAXES
MADE AT THE FIRST HALF MANUFACTURED HOME SETTLEMENT TAX YEAR 2026, WITH THE COUNTY TREASURER FOR SOUTH CENTRAL LSD</evenHeader>
    <firstHeader>&amp;CAUDITOR'S OFFICE, HURON COUNTY
STATEMENT OF SEMI-ANNUAL APPORTIONMENT OF TAXES
MADE AT THE FIRST HALF MANUFACTURED HOME SETTLEMENT TAX YEAR 2026, WITH THE COUNTY TREASURER FOR SOUTH CENTRAL LSD</firstHeader>
  </headerFooter>
</worksheet>
</file>

<file path=xl/worksheets/sheet1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97</v>
      </c>
      <c r="C2" s="3" t="s">
        <v>95</v>
      </c>
      <c r="D2" s="3" t="s">
        <v>98</v>
      </c>
      <c r="E2" s="3" t="s">
        <v>99</v>
      </c>
      <c r="F2" s="3" t="s">
        <v>100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12.2</v>
      </c>
      <c r="C4" s="5">
        <v>80.2</v>
      </c>
      <c r="D4" s="5">
        <v>9.16</v>
      </c>
      <c r="E4" s="5">
        <v>4.82</v>
      </c>
      <c r="F4" s="5">
        <v>1.64</v>
      </c>
      <c r="G4" s="15">
        <f>=SUM(B4:F4)</f>
      </c>
    </row>
    <row r="5" ht="12" customHeight="1">
      <c r="A5" s="6" t="s">
        <v>4</v>
      </c>
      <c r="B5" s="7">
        <v>21.28</v>
      </c>
      <c r="C5" s="7">
        <v>93.88</v>
      </c>
      <c r="D5" s="7">
        <v>16</v>
      </c>
      <c r="E5" s="7">
        <v>8.4</v>
      </c>
      <c r="F5" s="7">
        <v>1.62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3.35</v>
      </c>
      <c r="C21" s="5">
        <v>17.42</v>
      </c>
      <c r="D21" s="5">
        <v>2.52</v>
      </c>
      <c r="E21" s="5">
        <v>1.33</v>
      </c>
      <c r="F21" s="5">
        <v>0.32</v>
      </c>
      <c r="G21" s="15">
        <f>=SUM(B21:F21)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14">
        <f>=SUM(B22:F22)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WELLINGTON EVSD</oddHeader>
    <evenHeader>&amp;CAUDITOR'S OFFICE, HURON COUNTY
STATEMENT OF SEMI-ANNUAL APPORTIONMENT OF TAXES
MADE AT THE FIRST HALF MANUFACTURED HOME SETTLEMENT TAX YEAR 2026, WITH THE COUNTY TREASURER FOR WELLINGTON EVSD</evenHeader>
    <firstHeader>&amp;CAUDITOR'S OFFICE, HURON COUNTY
STATEMENT OF SEMI-ANNUAL APPORTIONMENT OF TAXES
MADE AT THE FIRST HALF MANUFACTURED HOME SETTLEMENT TAX YEAR 2026, WITH THE COUNTY TREASURER FOR WELLINGTON EVSD</firstHeader>
  </headerFooter>
</worksheet>
</file>

<file path=xl/worksheets/sheet1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70</v>
      </c>
      <c r="C2" s="3" t="s">
        <v>101</v>
      </c>
      <c r="D2" s="3" t="s">
        <v>102</v>
      </c>
      <c r="E2" s="3" t="s">
        <v>103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116.44</v>
      </c>
      <c r="C4" s="5">
        <v>121.57</v>
      </c>
      <c r="D4" s="5">
        <v>437.11</v>
      </c>
      <c r="E4" s="5">
        <v>129.33</v>
      </c>
      <c r="F4" s="15">
        <f>=SUM(B4:E4)</f>
      </c>
    </row>
    <row r="5" ht="12" customHeight="1">
      <c r="A5" s="6" t="s">
        <v>4</v>
      </c>
      <c r="B5" s="7">
        <v>3042.65</v>
      </c>
      <c r="C5" s="7">
        <v>1838.91</v>
      </c>
      <c r="D5" s="7">
        <v>6611.8</v>
      </c>
      <c r="E5" s="7">
        <v>2033.11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1912.21</v>
      </c>
      <c r="C7" s="7">
        <v>1241.7</v>
      </c>
      <c r="D7" s="7">
        <v>4464.34</v>
      </c>
      <c r="E7" s="7">
        <v>1363.35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507.09</v>
      </c>
      <c r="C21" s="5">
        <v>320.21</v>
      </c>
      <c r="D21" s="5">
        <v>1151.73</v>
      </c>
      <c r="E21" s="5">
        <v>352.6</v>
      </c>
      <c r="F21" s="15">
        <f>=SUM(B21:E21)</f>
      </c>
    </row>
    <row r="22" ht="12" customHeight="1">
      <c r="A22" s="6" t="s">
        <v>19</v>
      </c>
      <c r="B22" s="7">
        <v>191.2</v>
      </c>
      <c r="C22" s="7">
        <v>124.18</v>
      </c>
      <c r="D22" s="7">
        <v>446.68</v>
      </c>
      <c r="E22" s="7">
        <v>136.33</v>
      </c>
      <c r="F22" s="14">
        <f>=SUM(B22:E22)</f>
      </c>
    </row>
    <row r="23" ht="12" customHeight="1">
      <c r="A23" s="6" t="s">
        <v>20</v>
      </c>
      <c r="B23" s="7">
        <v>367.42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1.73</v>
      </c>
      <c r="C31" s="7">
        <v>1.05</v>
      </c>
      <c r="D31" s="7">
        <v>3.74</v>
      </c>
      <c r="E31" s="7">
        <v>1.16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WESTERN RESERVE LSD (HURON CO.)</oddHeader>
    <evenHeader>&amp;CAUDITOR'S OFFICE, HURON COUNTY
STATEMENT OF SEMI-ANNUAL APPORTIONMENT OF TAXES
MADE AT THE FIRST HALF MANUFACTURED HOME SETTLEMENT TAX YEAR 2026, WITH THE COUNTY TREASURER FOR WESTERN RESERVE LSD (HURON CO.)</evenHeader>
    <firstHeader>&amp;CAUDITOR'S OFFICE, HURON COUNTY
STATEMENT OF SEMI-ANNUAL APPORTIONMENT OF TAXES
MADE AT THE FIRST HALF MANUFACTURED HOME SETTLEMENT TAX YEAR 2026, WITH THE COUNTY TREASURER FOR WESTERN RESERVE LSD (HURON CO.)</firstHeader>
  </headerFooter>
</worksheet>
</file>

<file path=xl/worksheets/sheet1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58</v>
      </c>
      <c r="C2" s="3" t="s">
        <v>104</v>
      </c>
      <c r="D2" s="3" t="s">
        <v>105</v>
      </c>
      <c r="E2" s="3" t="s">
        <v>106</v>
      </c>
      <c r="F2" s="3" t="s">
        <v>107</v>
      </c>
      <c r="G2" s="3" t="s">
        <v>108</v>
      </c>
      <c r="H2" s="3" t="s">
        <v>109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90.87</v>
      </c>
      <c r="C4" s="5">
        <v>559.1</v>
      </c>
      <c r="D4" s="5">
        <v>59.3</v>
      </c>
      <c r="E4" s="5">
        <v>98.81</v>
      </c>
      <c r="F4" s="5">
        <v>75.08</v>
      </c>
      <c r="G4" s="5">
        <v>31.59</v>
      </c>
      <c r="H4" s="5">
        <v>6.94</v>
      </c>
      <c r="I4" s="15">
        <f>=SUM(B4:H4)</f>
      </c>
    </row>
    <row r="5" ht="12" customHeight="1">
      <c r="A5" s="6" t="s">
        <v>4</v>
      </c>
      <c r="B5" s="7">
        <v>527.78</v>
      </c>
      <c r="C5" s="7">
        <v>1315.68</v>
      </c>
      <c r="D5" s="7">
        <v>157.17</v>
      </c>
      <c r="E5" s="7">
        <v>293.95</v>
      </c>
      <c r="F5" s="7">
        <v>435.92</v>
      </c>
      <c r="G5" s="7">
        <v>183.45</v>
      </c>
      <c r="H5" s="7">
        <v>45.27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171.92</v>
      </c>
      <c r="C7" s="7">
        <v>496.88</v>
      </c>
      <c r="D7" s="7">
        <v>57.81</v>
      </c>
      <c r="E7" s="7">
        <v>105.53</v>
      </c>
      <c r="F7" s="7">
        <v>142.03</v>
      </c>
      <c r="G7" s="7">
        <v>59.82</v>
      </c>
      <c r="H7" s="7">
        <v>14.7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15">
        <f>=SUM(B11:H11)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4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4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79.06</v>
      </c>
      <c r="C21" s="5">
        <v>237.2</v>
      </c>
      <c r="D21" s="5">
        <v>27.43</v>
      </c>
      <c r="E21" s="5">
        <v>49.85</v>
      </c>
      <c r="F21" s="5">
        <v>65.28</v>
      </c>
      <c r="G21" s="5">
        <v>27.49</v>
      </c>
      <c r="H21" s="5">
        <v>6.67</v>
      </c>
      <c r="I21" s="15">
        <f>=SUM(B21:H21)</f>
      </c>
    </row>
    <row r="22" ht="12" customHeight="1">
      <c r="A22" s="6" t="s">
        <v>19</v>
      </c>
      <c r="B22" s="7">
        <v>17.2</v>
      </c>
      <c r="C22" s="7">
        <v>49.69</v>
      </c>
      <c r="D22" s="7">
        <v>5.77</v>
      </c>
      <c r="E22" s="7">
        <v>10.56</v>
      </c>
      <c r="F22" s="7">
        <v>14.19</v>
      </c>
      <c r="G22" s="7">
        <v>5.97</v>
      </c>
      <c r="H22" s="7">
        <v>1.48</v>
      </c>
      <c r="I22" s="14">
        <f>=SUM(B22:H22)</f>
      </c>
    </row>
    <row r="23" ht="12" customHeight="1">
      <c r="A23" s="6" t="s">
        <v>20</v>
      </c>
      <c r="B23" s="7">
        <v>48.36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WILLARD CSD</oddHeader>
    <evenHeader>&amp;CAUDITOR'S OFFICE, HURON COUNTY
STATEMENT OF SEMI-ANNUAL APPORTIONMENT OF TAXES
MADE AT THE FIRST HALF MANUFACTURED HOME SETTLEMENT TAX YEAR 2026, WITH THE COUNTY TREASURER FOR WILLARD CSD</evenHeader>
    <firstHeader>&amp;CAUDITOR'S OFFICE, HURON COUNTY
STATEMENT OF SEMI-ANNUAL APPORTIONMENT OF TAXES
MADE AT THE FIRST HALF MANUFACTURED HOME SETTLEMENT TAX YEAR 2026, WITH THE COUNTY TREASURER FOR WILLARD CSD</firstHeader>
  </headerFooter>
</worksheet>
</file>

<file path=xl/worksheets/sheet1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110</v>
      </c>
      <c r="C2" s="3" t="s">
        <v>111</v>
      </c>
      <c r="D2" s="3" t="s">
        <v>112</v>
      </c>
      <c r="E2" s="3" t="s">
        <v>113</v>
      </c>
      <c r="F2" s="3" t="s">
        <v>114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233.6</v>
      </c>
      <c r="C4" s="5">
        <v>179.89</v>
      </c>
      <c r="D4" s="5">
        <v>60.12</v>
      </c>
      <c r="E4" s="5">
        <v>60.12</v>
      </c>
      <c r="F4" s="5">
        <v>263.49</v>
      </c>
      <c r="G4" s="15">
        <f>=SUM(B4:F4)</f>
      </c>
    </row>
    <row r="5" ht="12" customHeight="1">
      <c r="A5" s="6" t="s">
        <v>4</v>
      </c>
      <c r="B5" s="7">
        <v>1113.92</v>
      </c>
      <c r="C5" s="7">
        <v>1537.39</v>
      </c>
      <c r="D5" s="7">
        <v>576.26</v>
      </c>
      <c r="E5" s="7">
        <v>573.99</v>
      </c>
      <c r="F5" s="7">
        <v>3912.37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755.17</v>
      </c>
      <c r="C7" s="7">
        <v>894.54</v>
      </c>
      <c r="D7" s="7">
        <v>328.28</v>
      </c>
      <c r="E7" s="7">
        <v>327.28</v>
      </c>
      <c r="F7" s="7">
        <v>2083.65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210.27</v>
      </c>
      <c r="C21" s="5">
        <v>261.15</v>
      </c>
      <c r="D21" s="5">
        <v>96.48</v>
      </c>
      <c r="E21" s="5">
        <v>96.17</v>
      </c>
      <c r="F21" s="5">
        <v>625.94</v>
      </c>
      <c r="G21" s="15">
        <f>=SUM(B21:F21)</f>
      </c>
    </row>
    <row r="22" ht="12" customHeight="1">
      <c r="A22" s="6" t="s">
        <v>19</v>
      </c>
      <c r="B22" s="7">
        <v>75.51</v>
      </c>
      <c r="C22" s="7">
        <v>89.46</v>
      </c>
      <c r="D22" s="7">
        <v>32.82</v>
      </c>
      <c r="E22" s="7">
        <v>32.7</v>
      </c>
      <c r="F22" s="7">
        <v>208.31</v>
      </c>
      <c r="G22" s="14">
        <f>=SUM(B22:F22)</f>
      </c>
    </row>
    <row r="23" ht="12" customHeight="1">
      <c r="A23" s="6" t="s">
        <v>20</v>
      </c>
      <c r="B23" s="7">
        <v>100.35</v>
      </c>
      <c r="C23" s="7">
        <v>133.86</v>
      </c>
      <c r="D23" s="7">
        <v>49.84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3.51</v>
      </c>
      <c r="C31" s="7">
        <v>4.83</v>
      </c>
      <c r="D31" s="7">
        <v>1.83</v>
      </c>
      <c r="E31" s="7">
        <v>1.83</v>
      </c>
      <c r="F31" s="7">
        <v>12.44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EHOVE CAREER CENTER</oddHeader>
    <evenHeader>&amp;CAUDITOR'S OFFICE, HURON COUNTY
STATEMENT OF SEMI-ANNUAL APPORTIONMENT OF TAXES
MADE AT THE FIRST HALF MANUFACTURED HOME SETTLEMENT TAX YEAR 2026, WITH THE COUNTY TREASURER FOR EHOVE CAREER CENTER</evenHeader>
    <firstHeader>&amp;CAUDITOR'S OFFICE, HURON COUNTY
STATEMENT OF SEMI-ANNUAL APPORTIONMENT OF TAXES
MADE AT THE FIRST HALF MANUFACTURED HOME SETTLEMENT TAX YEAR 2026, WITH THE COUNTY TREASURER FOR EHOVE CAREER CENTER</first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29.28</v>
      </c>
      <c r="C4" s="5">
        <v>191.05</v>
      </c>
      <c r="D4" s="5">
        <v>220.53</v>
      </c>
      <c r="E4" s="5">
        <v>147.01</v>
      </c>
      <c r="F4" s="5">
        <v>147.01</v>
      </c>
      <c r="G4" s="15">
        <f>=SUM(B4:F4)</f>
      </c>
    </row>
    <row r="5" ht="12" customHeight="1">
      <c r="A5" s="6" t="s">
        <v>4</v>
      </c>
      <c r="B5" s="7">
        <v>38.52</v>
      </c>
      <c r="C5" s="7">
        <v>1177.31</v>
      </c>
      <c r="D5" s="7">
        <v>1359.54</v>
      </c>
      <c r="E5" s="7">
        <v>995.72</v>
      </c>
      <c r="F5" s="7">
        <v>1304.32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42.89</v>
      </c>
      <c r="C7" s="7">
        <v>698.65</v>
      </c>
      <c r="D7" s="7">
        <v>806.1</v>
      </c>
      <c r="E7" s="7">
        <v>576.71</v>
      </c>
      <c r="F7" s="7">
        <v>714.38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11.03</v>
      </c>
      <c r="C21" s="5">
        <v>206.62</v>
      </c>
      <c r="D21" s="5">
        <v>238.49</v>
      </c>
      <c r="E21" s="5">
        <v>171.92</v>
      </c>
      <c r="F21" s="5">
        <v>216.52</v>
      </c>
      <c r="G21" s="15">
        <f>=SUM(B21:F21)</f>
      </c>
    </row>
    <row r="22" ht="12" customHeight="1">
      <c r="A22" s="6" t="s">
        <v>19</v>
      </c>
      <c r="B22" s="7">
        <v>4.3</v>
      </c>
      <c r="C22" s="7">
        <v>69.89</v>
      </c>
      <c r="D22" s="7">
        <v>80.58</v>
      </c>
      <c r="E22" s="7">
        <v>57.66</v>
      </c>
      <c r="F22" s="7">
        <v>71.4</v>
      </c>
      <c r="G22" s="14">
        <f>=SUM(B22:F22)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87.98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0.11</v>
      </c>
      <c r="C31" s="7">
        <v>3.43</v>
      </c>
      <c r="D31" s="7">
        <v>3.97</v>
      </c>
      <c r="E31" s="7">
        <v>2.89</v>
      </c>
      <c r="F31" s="7">
        <v>3.83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</oddHeader>
    <evenHeader>&amp;CAUDITOR'S OFFICE, HURON COUNTY
STATEMENT OF SEMI-ANNUAL APPORTIONMENT OF TAXES
MADE AT THE FIRST HALF MANUFACTURED HOME SETTLEMENT TAX YEAR 2026, WITH THE COUNTY TREASURER FOR </evenHeader>
    <firstHeader>&amp;CAUDITOR'S OFFICE, HURON COUNTY
STATEMENT OF SEMI-ANNUAL APPORTIONMENT OF TAXES
MADE AT THE FIRST HALF MANUFACTURED HOME SETTLEMENT TAX YEAR 2026, WITH THE COUNTY TREASURER FOR </firstHeader>
  </headerFooter>
</worksheet>
</file>

<file path=xl/worksheets/sheet2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115</v>
      </c>
      <c r="C2" s="3" t="s">
        <v>116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5.6</v>
      </c>
      <c r="C4" s="5">
        <v>2.48</v>
      </c>
      <c r="D4" s="15">
        <f>=SUM(B4:C4)</f>
      </c>
    </row>
    <row r="5" ht="12" customHeight="1">
      <c r="A5" s="6" t="s">
        <v>4</v>
      </c>
      <c r="B5" s="7">
        <v>7.96</v>
      </c>
      <c r="C5" s="7">
        <v>3.56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0</v>
      </c>
      <c r="C7" s="7">
        <v>0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1.35</v>
      </c>
      <c r="C21" s="5">
        <v>0.6</v>
      </c>
      <c r="D21" s="15">
        <f>=SUM(B21:C21)</f>
      </c>
    </row>
    <row r="22" ht="12" customHeight="1">
      <c r="A22" s="6" t="s">
        <v>19</v>
      </c>
      <c r="B22" s="7">
        <v>0</v>
      </c>
      <c r="C22" s="7">
        <v>0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LORAIN COUNTY JVSD</oddHeader>
    <evenHeader>&amp;CAUDITOR'S OFFICE, HURON COUNTY
STATEMENT OF SEMI-ANNUAL APPORTIONMENT OF TAXES
MADE AT THE FIRST HALF MANUFACTURED HOME SETTLEMENT TAX YEAR 2026, WITH THE COUNTY TREASURER FOR LORAIN COUNTY JVSD</evenHeader>
    <firstHeader>&amp;CAUDITOR'S OFFICE, HURON COUNTY
STATEMENT OF SEMI-ANNUAL APPORTIONMENT OF TAXES
MADE AT THE FIRST HALF MANUFACTURED HOME SETTLEMENT TAX YEAR 2026, WITH THE COUNTY TREASURER FOR LORAIN COUNTY JVSD</firstHeader>
  </headerFooter>
</worksheet>
</file>

<file path=xl/worksheets/sheet2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117</v>
      </c>
      <c r="C2" s="3" t="s">
        <v>118</v>
      </c>
      <c r="D2" s="3" t="s">
        <v>119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19.78</v>
      </c>
      <c r="C4" s="5">
        <v>19.78</v>
      </c>
      <c r="D4" s="5">
        <v>33.66</v>
      </c>
      <c r="E4" s="15">
        <f>=SUM(B4:D4)</f>
      </c>
    </row>
    <row r="5" ht="12" customHeight="1">
      <c r="A5" s="6" t="s">
        <v>4</v>
      </c>
      <c r="B5" s="7">
        <v>53.71</v>
      </c>
      <c r="C5" s="7">
        <v>57.06</v>
      </c>
      <c r="D5" s="7">
        <v>154.34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18.44</v>
      </c>
      <c r="C7" s="7">
        <v>19.45</v>
      </c>
      <c r="D7" s="7">
        <v>48.95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9.2</v>
      </c>
      <c r="C21" s="5">
        <v>9.63</v>
      </c>
      <c r="D21" s="5">
        <v>23.7</v>
      </c>
      <c r="E21" s="15">
        <f>=SUM(B21:D21)</f>
      </c>
    </row>
    <row r="22" ht="12" customHeight="1">
      <c r="A22" s="6" t="s">
        <v>19</v>
      </c>
      <c r="B22" s="7">
        <v>1.84</v>
      </c>
      <c r="C22" s="7">
        <v>1.95</v>
      </c>
      <c r="D22" s="7">
        <v>4.88</v>
      </c>
      <c r="E22" s="14">
        <f>=SUM(B22:D22)</f>
      </c>
    </row>
    <row r="23" ht="12" customHeight="1">
      <c r="A23" s="6" t="s">
        <v>20</v>
      </c>
      <c r="B23" s="7">
        <v>4.68</v>
      </c>
      <c r="C23" s="7">
        <v>5</v>
      </c>
      <c r="D23" s="7">
        <v>13.47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PIONEER CAREER CENTERS</oddHeader>
    <evenHeader>&amp;CAUDITOR'S OFFICE, HURON COUNTY
STATEMENT OF SEMI-ANNUAL APPORTIONMENT OF TAXES
MADE AT THE FIRST HALF MANUFACTURED HOME SETTLEMENT TAX YEAR 2026, WITH THE COUNTY TREASURER FOR PIONEER CAREER CENTERS</evenHeader>
    <firstHeader>&amp;CAUDITOR'S OFFICE, HURON COUNTY
STATEMENT OF SEMI-ANNUAL APPORTIONMENT OF TAXES
MADE AT THE FIRST HALF MANUFACTURED HOME SETTLEMENT TAX YEAR 2026, WITH THE COUNTY TREASURER FOR PIONEER CAREER CENTERS</firstHeader>
  </headerFooter>
</worksheet>
</file>

<file path=xl/worksheets/sheet2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120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6.43</v>
      </c>
      <c r="C4" s="15">
        <f>=SUM(B4)</f>
      </c>
    </row>
    <row r="5" ht="12" customHeight="1">
      <c r="A5" s="6" t="s">
        <v>4</v>
      </c>
      <c r="B5" s="7">
        <v>0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7.31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1.37</v>
      </c>
      <c r="C21" s="15">
        <f>=SUM(B21)</f>
      </c>
    </row>
    <row r="22" ht="12" customHeight="1">
      <c r="A22" s="6" t="s">
        <v>19</v>
      </c>
      <c r="B22" s="7">
        <v>0.73</v>
      </c>
      <c r="C22" s="14">
        <f>=SUM(B22)</f>
      </c>
    </row>
    <row r="23" ht="12" customHeight="1">
      <c r="A23" s="6" t="s">
        <v>20</v>
      </c>
      <c r="B23" s="7">
        <v>1.79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VANGUARD JVSD</oddHeader>
    <evenHeader>&amp;CAUDITOR'S OFFICE, HURON COUNTY
STATEMENT OF SEMI-ANNUAL APPORTIONMENT OF TAXES
MADE AT THE FIRST HALF MANUFACTURED HOME SETTLEMENT TAX YEAR 2026, WITH THE COUNTY TREASURER FOR VANGUARD JVSD</evenHeader>
    <firstHeader>&amp;CAUDITOR'S OFFICE, HURON COUNTY
STATEMENT OF SEMI-ANNUAL APPORTIONMENT OF TAXES
MADE AT THE FIRST HALF MANUFACTURED HOME SETTLEMENT TAX YEAR 2026, WITH THE COUNTY TREASURER FOR VANGUARD JVSD</firstHeader>
  </headerFooter>
</worksheet>
</file>

<file path=xl/worksheets/sheet2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121</v>
      </c>
      <c r="C2" s="3" t="s">
        <v>122</v>
      </c>
      <c r="D2" s="3" t="s">
        <v>123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14.57</v>
      </c>
      <c r="C4" s="5">
        <v>4.86</v>
      </c>
      <c r="D4" s="5">
        <v>8.5</v>
      </c>
      <c r="E4" s="15">
        <f>=SUM(B4:D4)</f>
      </c>
    </row>
    <row r="5" ht="12" customHeight="1">
      <c r="A5" s="6" t="s">
        <v>4</v>
      </c>
      <c r="B5" s="7">
        <v>335.92</v>
      </c>
      <c r="C5" s="7">
        <v>63.75</v>
      </c>
      <c r="D5" s="7">
        <v>149.91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123.09</v>
      </c>
      <c r="C7" s="7">
        <v>31.05</v>
      </c>
      <c r="D7" s="7">
        <v>62.61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47.36</v>
      </c>
      <c r="C21" s="5">
        <v>9.98</v>
      </c>
      <c r="D21" s="5">
        <v>22.13</v>
      </c>
      <c r="E21" s="15">
        <f>=SUM(B21:D21)</f>
      </c>
    </row>
    <row r="22" ht="12" customHeight="1">
      <c r="A22" s="6" t="s">
        <v>19</v>
      </c>
      <c r="B22" s="7">
        <v>12.3</v>
      </c>
      <c r="C22" s="7">
        <v>3.12</v>
      </c>
      <c r="D22" s="7">
        <v>6.25</v>
      </c>
      <c r="E22" s="14">
        <f>=SUM(B22:D22)</f>
      </c>
    </row>
    <row r="23" ht="12" customHeight="1">
      <c r="A23" s="6" t="s">
        <v>20</v>
      </c>
      <c r="B23" s="7">
        <v>15.2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BRONSON TWP</oddHeader>
    <evenHeader>&amp;CAUDITOR'S OFFICE, HURON COUNTY
STATEMENT OF SEMI-ANNUAL APPORTIONMENT OF TAXES
MADE AT THE FIRST HALF MANUFACTURED HOME SETTLEMENT TAX YEAR 2026, WITH THE COUNTY TREASURER FOR BRONSON TWP</evenHeader>
    <firstHeader>&amp;CAUDITOR'S OFFICE, HURON COUNTY
STATEMENT OF SEMI-ANNUAL APPORTIONMENT OF TAXES
MADE AT THE FIRST HALF MANUFACTURED HOME SETTLEMENT TAX YEAR 2026, WITH THE COUNTY TREASURER FOR BRONSON TWP</firstHeader>
  </headerFooter>
</worksheet>
</file>

<file path=xl/worksheets/sheet2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124</v>
      </c>
      <c r="C2" s="3" t="s">
        <v>125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27.36</v>
      </c>
      <c r="C4" s="5">
        <v>16.1</v>
      </c>
      <c r="D4" s="15">
        <f>=SUM(B4:C4)</f>
      </c>
    </row>
    <row r="5" ht="12" customHeight="1">
      <c r="A5" s="6" t="s">
        <v>4</v>
      </c>
      <c r="B5" s="7">
        <v>69.54</v>
      </c>
      <c r="C5" s="7">
        <v>33.69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2.41</v>
      </c>
      <c r="C7" s="7">
        <v>1.43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9.92</v>
      </c>
      <c r="C21" s="5">
        <v>5.13</v>
      </c>
      <c r="D21" s="15">
        <f>=SUM(B21:C21)</f>
      </c>
    </row>
    <row r="22" ht="12" customHeight="1">
      <c r="A22" s="6" t="s">
        <v>19</v>
      </c>
      <c r="B22" s="7">
        <v>0.24</v>
      </c>
      <c r="C22" s="7">
        <v>0.15</v>
      </c>
      <c r="D22" s="14">
        <f>=SUM(B22:C22)</f>
      </c>
    </row>
    <row r="23" ht="12" customHeight="1">
      <c r="A23" s="6" t="s">
        <v>20</v>
      </c>
      <c r="B23" s="7">
        <v>0.59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CLARKSFIELD TWP</oddHeader>
    <evenHeader>&amp;CAUDITOR'S OFFICE, HURON COUNTY
STATEMENT OF SEMI-ANNUAL APPORTIONMENT OF TAXES
MADE AT THE FIRST HALF MANUFACTURED HOME SETTLEMENT TAX YEAR 2026, WITH THE COUNTY TREASURER FOR CLARKSFIELD TWP</evenHeader>
    <firstHeader>&amp;CAUDITOR'S OFFICE, HURON COUNTY
STATEMENT OF SEMI-ANNUAL APPORTIONMENT OF TAXES
MADE AT THE FIRST HALF MANUFACTURED HOME SETTLEMENT TAX YEAR 2026, WITH THE COUNTY TREASURER FOR CLARKSFIELD TWP</firstHeader>
  </headerFooter>
</worksheet>
</file>

<file path=xl/worksheets/sheet2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126</v>
      </c>
      <c r="C2" s="3" t="s">
        <v>127</v>
      </c>
      <c r="D2" s="3" t="s">
        <v>128</v>
      </c>
      <c r="E2" s="3" t="s">
        <v>129</v>
      </c>
      <c r="F2" s="3" t="s">
        <v>130</v>
      </c>
      <c r="G2" s="3" t="s">
        <v>131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1.2</v>
      </c>
      <c r="C4" s="5">
        <v>1.96</v>
      </c>
      <c r="D4" s="5">
        <v>0.92</v>
      </c>
      <c r="E4" s="5">
        <v>0.7</v>
      </c>
      <c r="F4" s="5">
        <v>1.86</v>
      </c>
      <c r="G4" s="5">
        <v>0.92</v>
      </c>
      <c r="H4" s="15">
        <f>=SUM(B4:G4)</f>
      </c>
    </row>
    <row r="5" ht="12" customHeight="1">
      <c r="A5" s="6" t="s">
        <v>4</v>
      </c>
      <c r="B5" s="7">
        <v>17.97</v>
      </c>
      <c r="C5" s="7">
        <v>14.96</v>
      </c>
      <c r="D5" s="7">
        <v>4.18</v>
      </c>
      <c r="E5" s="7">
        <v>6.83</v>
      </c>
      <c r="F5" s="7">
        <v>18.28</v>
      </c>
      <c r="G5" s="7">
        <v>10.37</v>
      </c>
      <c r="H5" s="16">
        <f>=SUM(B5:G5)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14">
        <f>=SUM(B6:G6)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14">
        <f>=SUM(B7:G7)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17">
        <f>=SUM(B8:G8)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15">
        <f>=SUM(B11:G11)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14">
        <f>=SUM(B12:G12)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4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4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6">
        <f>=SUM(B16:G16)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17">
        <f>=SUM(B17:G17)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17">
        <f>=SUM(B18:G18)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1.92</v>
      </c>
      <c r="C21" s="5">
        <v>1.7</v>
      </c>
      <c r="D21" s="5">
        <v>0.51</v>
      </c>
      <c r="E21" s="5">
        <v>0.75</v>
      </c>
      <c r="F21" s="5">
        <v>2.01</v>
      </c>
      <c r="G21" s="5">
        <v>1.13</v>
      </c>
      <c r="H21" s="15">
        <f>=SUM(B21:G21)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4">
        <f>=SUM(B22:G22)</f>
      </c>
    </row>
    <row r="23" ht="12" customHeight="1">
      <c r="A23" s="6" t="s">
        <v>20</v>
      </c>
      <c r="B23" s="7">
        <v>0.3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4">
        <f>=SUM(B23:G23)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4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17">
        <f>=SUM(B28:G28)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17">
        <f>=SUM(B30:G30)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4">
        <f>=SUM(B31:G31)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4">
        <f>=SUM(B32:G32)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17">
        <f>=SUM(B33:G33)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FAIRFIELD TWP</oddHeader>
    <evenHeader>&amp;CAUDITOR'S OFFICE, HURON COUNTY
STATEMENT OF SEMI-ANNUAL APPORTIONMENT OF TAXES
MADE AT THE FIRST HALF MANUFACTURED HOME SETTLEMENT TAX YEAR 2026, WITH THE COUNTY TREASURER FOR FAIRFIELD TWP</evenHeader>
    <firstHeader>&amp;CAUDITOR'S OFFICE, HURON COUNTY
STATEMENT OF SEMI-ANNUAL APPORTIONMENT OF TAXES
MADE AT THE FIRST HALF MANUFACTURED HOME SETTLEMENT TAX YEAR 2026, WITH THE COUNTY TREASURER FOR FAIRFIELD TWP</firstHeader>
  </headerFooter>
</worksheet>
</file>

<file path=xl/worksheets/sheet2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124</v>
      </c>
      <c r="C2" s="3" t="s">
        <v>132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18.87</v>
      </c>
      <c r="C4" s="5">
        <v>5.54</v>
      </c>
      <c r="D4" s="15">
        <f>=SUM(B4:C4)</f>
      </c>
    </row>
    <row r="5" ht="12" customHeight="1">
      <c r="A5" s="6" t="s">
        <v>4</v>
      </c>
      <c r="B5" s="7">
        <v>138.97</v>
      </c>
      <c r="C5" s="7">
        <v>18.42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118.97</v>
      </c>
      <c r="C7" s="7">
        <v>15.63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27.68</v>
      </c>
      <c r="C21" s="5">
        <v>3.95</v>
      </c>
      <c r="D21" s="15">
        <f>=SUM(B21:C21)</f>
      </c>
    </row>
    <row r="22" ht="12" customHeight="1">
      <c r="A22" s="6" t="s">
        <v>19</v>
      </c>
      <c r="B22" s="7">
        <v>11.89</v>
      </c>
      <c r="C22" s="7">
        <v>1.56</v>
      </c>
      <c r="D22" s="14">
        <f>=SUM(B22:C22)</f>
      </c>
    </row>
    <row r="23" ht="12" customHeight="1">
      <c r="A23" s="6" t="s">
        <v>20</v>
      </c>
      <c r="B23" s="7">
        <v>5.35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1.8</v>
      </c>
      <c r="C31" s="7">
        <v>0.24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FITCHVILLE TWP</oddHeader>
    <evenHeader>&amp;CAUDITOR'S OFFICE, HURON COUNTY
STATEMENT OF SEMI-ANNUAL APPORTIONMENT OF TAXES
MADE AT THE FIRST HALF MANUFACTURED HOME SETTLEMENT TAX YEAR 2026, WITH THE COUNTY TREASURER FOR FITCHVILLE TWP</evenHeader>
    <firstHeader>&amp;CAUDITOR'S OFFICE, HURON COUNTY
STATEMENT OF SEMI-ANNUAL APPORTIONMENT OF TAXES
MADE AT THE FIRST HALF MANUFACTURED HOME SETTLEMENT TAX YEAR 2026, WITH THE COUNTY TREASURER FOR FITCHVILLE TWP</firstHeader>
  </headerFooter>
</worksheet>
</file>

<file path=xl/worksheets/sheet2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133</v>
      </c>
      <c r="C2" s="3" t="s">
        <v>134</v>
      </c>
      <c r="D2" s="3" t="s">
        <v>135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0.96</v>
      </c>
      <c r="C4" s="5">
        <v>0.8</v>
      </c>
      <c r="D4" s="5">
        <v>1.34</v>
      </c>
      <c r="E4" s="15">
        <f>=SUM(B4:D4)</f>
      </c>
    </row>
    <row r="5" ht="12" customHeight="1">
      <c r="A5" s="6" t="s">
        <v>4</v>
      </c>
      <c r="B5" s="7">
        <v>1.4</v>
      </c>
      <c r="C5" s="7">
        <v>1.16</v>
      </c>
      <c r="D5" s="7">
        <v>1.48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0.25</v>
      </c>
      <c r="C21" s="5">
        <v>0.2</v>
      </c>
      <c r="D21" s="5">
        <v>0.28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GREENFIELD TWP</oddHeader>
    <evenHeader>&amp;CAUDITOR'S OFFICE, HURON COUNTY
STATEMENT OF SEMI-ANNUAL APPORTIONMENT OF TAXES
MADE AT THE FIRST HALF MANUFACTURED HOME SETTLEMENT TAX YEAR 2026, WITH THE COUNTY TREASURER FOR GREENFIELD TWP</evenHeader>
    <firstHeader>&amp;CAUDITOR'S OFFICE, HURON COUNTY
STATEMENT OF SEMI-ANNUAL APPORTIONMENT OF TAXES
MADE AT THE FIRST HALF MANUFACTURED HOME SETTLEMENT TAX YEAR 2026, WITH THE COUNTY TREASURER FOR GREENFIELD TWP</firstHeader>
  </headerFooter>
</worksheet>
</file>

<file path=xl/worksheets/sheet2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136</v>
      </c>
      <c r="C2" s="3" t="s">
        <v>137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3.15</v>
      </c>
      <c r="C4" s="5">
        <v>17.93</v>
      </c>
      <c r="D4" s="15">
        <f>=SUM(B4:C4)</f>
      </c>
    </row>
    <row r="5" ht="12" customHeight="1">
      <c r="A5" s="6" t="s">
        <v>4</v>
      </c>
      <c r="B5" s="7">
        <v>150.29</v>
      </c>
      <c r="C5" s="7">
        <v>871.2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16.29</v>
      </c>
      <c r="C7" s="7">
        <v>94.49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16.98</v>
      </c>
      <c r="C21" s="5">
        <v>98.35</v>
      </c>
      <c r="D21" s="15">
        <f>=SUM(B21:C21)</f>
      </c>
    </row>
    <row r="22" ht="12" customHeight="1">
      <c r="A22" s="6" t="s">
        <v>19</v>
      </c>
      <c r="B22" s="7">
        <v>1.63</v>
      </c>
      <c r="C22" s="7">
        <v>9.46</v>
      </c>
      <c r="D22" s="14">
        <f>=SUM(B22:C22)</f>
      </c>
    </row>
    <row r="23" ht="12" customHeight="1">
      <c r="A23" s="6" t="s">
        <v>20</v>
      </c>
      <c r="B23" s="7">
        <v>1.24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GREENWICH TWP</oddHeader>
    <evenHeader>&amp;CAUDITOR'S OFFICE, HURON COUNTY
STATEMENT OF SEMI-ANNUAL APPORTIONMENT OF TAXES
MADE AT THE FIRST HALF MANUFACTURED HOME SETTLEMENT TAX YEAR 2026, WITH THE COUNTY TREASURER FOR GREENWICH TWP</evenHeader>
    <firstHeader>&amp;CAUDITOR'S OFFICE, HURON COUNTY
STATEMENT OF SEMI-ANNUAL APPORTIONMENT OF TAXES
MADE AT THE FIRST HALF MANUFACTURED HOME SETTLEMENT TAX YEAR 2026, WITH THE COUNTY TREASURER FOR GREENWICH TWP</firstHeader>
  </headerFooter>
</worksheet>
</file>

<file path=xl/worksheets/sheet2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124</v>
      </c>
      <c r="C2" s="3" t="s">
        <v>138</v>
      </c>
      <c r="D2" s="3" t="s">
        <v>139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16.3</v>
      </c>
      <c r="C4" s="5">
        <v>9.6</v>
      </c>
      <c r="D4" s="5">
        <v>7.18</v>
      </c>
      <c r="E4" s="15">
        <f>=SUM(B4:D4)</f>
      </c>
    </row>
    <row r="5" ht="12" customHeight="1">
      <c r="A5" s="6" t="s">
        <v>4</v>
      </c>
      <c r="B5" s="7">
        <v>102.01</v>
      </c>
      <c r="C5" s="7">
        <v>47.78</v>
      </c>
      <c r="D5" s="7">
        <v>50.74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79.85</v>
      </c>
      <c r="C7" s="7">
        <v>40.37</v>
      </c>
      <c r="D7" s="7">
        <v>38.56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19.83</v>
      </c>
      <c r="C21" s="5">
        <v>9.77</v>
      </c>
      <c r="D21" s="5">
        <v>9.65</v>
      </c>
      <c r="E21" s="15">
        <f>=SUM(B21:D21)</f>
      </c>
    </row>
    <row r="22" ht="12" customHeight="1">
      <c r="A22" s="6" t="s">
        <v>19</v>
      </c>
      <c r="B22" s="7">
        <v>7.97</v>
      </c>
      <c r="C22" s="7">
        <v>4.04</v>
      </c>
      <c r="D22" s="7">
        <v>3.85</v>
      </c>
      <c r="E22" s="14">
        <f>=SUM(B22:D22)</f>
      </c>
    </row>
    <row r="23" ht="12" customHeight="1">
      <c r="A23" s="6" t="s">
        <v>20</v>
      </c>
      <c r="B23" s="7">
        <v>2.1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HARTLAND TWP</oddHeader>
    <evenHeader>&amp;CAUDITOR'S OFFICE, HURON COUNTY
STATEMENT OF SEMI-ANNUAL APPORTIONMENT OF TAXES
MADE AT THE FIRST HALF MANUFACTURED HOME SETTLEMENT TAX YEAR 2026, WITH THE COUNTY TREASURER FOR HARTLAND TWP</evenHeader>
    <firstHeader>&amp;CAUDITOR'S OFFICE, HURON COUNTY
STATEMENT OF SEMI-ANNUAL APPORTIONMENT OF TAXES
MADE AT THE FIRST HALF MANUFACTURED HOME SETTLEMENT TAX YEAR 2026, WITH THE COUNTY TREASURER FOR HARTLAND TWP</firstHead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42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73.67</v>
      </c>
      <c r="C4" s="15">
        <f>=SUM(B4)</f>
      </c>
    </row>
    <row r="5" ht="12" customHeight="1">
      <c r="A5" s="6" t="s">
        <v>4</v>
      </c>
      <c r="B5" s="7">
        <v>598.89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332.33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100.49</v>
      </c>
      <c r="C21" s="15">
        <f>=SUM(B21)</f>
      </c>
    </row>
    <row r="22" ht="12" customHeight="1">
      <c r="A22" s="6" t="s">
        <v>19</v>
      </c>
      <c r="B22" s="7">
        <v>33.26</v>
      </c>
      <c r="C22" s="14">
        <f>=SUM(B22)</f>
      </c>
    </row>
    <row r="23" ht="12" customHeight="1">
      <c r="A23" s="6" t="s">
        <v>20</v>
      </c>
      <c r="B23" s="7">
        <v>52.01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1.76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</oddHeader>
    <evenHeader>&amp;CAUDITOR'S OFFICE, HURON COUNTY
STATEMENT OF SEMI-ANNUAL APPORTIONMENT OF TAXES
MADE AT THE FIRST HALF MANUFACTURED HOME SETTLEMENT TAX YEAR 2026, WITH THE COUNTY TREASURER FOR </evenHeader>
    <firstHeader>&amp;CAUDITOR'S OFFICE, HURON COUNTY
STATEMENT OF SEMI-ANNUAL APPORTIONMENT OF TAXES
MADE AT THE FIRST HALF MANUFACTURED HOME SETTLEMENT TAX YEAR 2026, WITH THE COUNTY TREASURER FOR </firstHeader>
  </headerFooter>
</worksheet>
</file>

<file path=xl/worksheets/sheet3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140</v>
      </c>
      <c r="C2" s="3" t="s">
        <v>141</v>
      </c>
      <c r="D2" s="3" t="s">
        <v>142</v>
      </c>
      <c r="E2" s="3" t="s">
        <v>143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</v>
      </c>
      <c r="C21" s="5">
        <v>0</v>
      </c>
      <c r="D21" s="5">
        <v>0</v>
      </c>
      <c r="E21" s="5">
        <v>0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LYME TWP</oddHeader>
    <evenHeader>&amp;CAUDITOR'S OFFICE, HURON COUNTY
STATEMENT OF SEMI-ANNUAL APPORTIONMENT OF TAXES
MADE AT THE FIRST HALF MANUFACTURED HOME SETTLEMENT TAX YEAR 2026, WITH THE COUNTY TREASURER FOR LYME TWP</evenHeader>
    <firstHeader>&amp;CAUDITOR'S OFFICE, HURON COUNTY
STATEMENT OF SEMI-ANNUAL APPORTIONMENT OF TAXES
MADE AT THE FIRST HALF MANUFACTURED HOME SETTLEMENT TAX YEAR 2026, WITH THE COUNTY TREASURER FOR LYME TWP</firstHeader>
  </headerFooter>
</worksheet>
</file>

<file path=xl/worksheets/sheet3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144</v>
      </c>
      <c r="C2" s="3" t="s">
        <v>126</v>
      </c>
      <c r="D2" s="3" t="s">
        <v>145</v>
      </c>
      <c r="E2" s="3" t="s">
        <v>146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12.45</v>
      </c>
      <c r="C4" s="5">
        <v>16.16</v>
      </c>
      <c r="D4" s="5">
        <v>12.45</v>
      </c>
      <c r="E4" s="5">
        <v>19.9</v>
      </c>
      <c r="F4" s="15">
        <f>=SUM(B4:E4)</f>
      </c>
    </row>
    <row r="5" ht="12" customHeight="1">
      <c r="A5" s="6" t="s">
        <v>4</v>
      </c>
      <c r="B5" s="7">
        <v>78.41</v>
      </c>
      <c r="C5" s="7">
        <v>113.46</v>
      </c>
      <c r="D5" s="7">
        <v>78.41</v>
      </c>
      <c r="E5" s="7">
        <v>99.03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19.5</v>
      </c>
      <c r="C7" s="7">
        <v>25.37</v>
      </c>
      <c r="D7" s="7">
        <v>19.5</v>
      </c>
      <c r="E7" s="7">
        <v>26.19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11.03</v>
      </c>
      <c r="C21" s="5">
        <v>15.52</v>
      </c>
      <c r="D21" s="5">
        <v>11.03</v>
      </c>
      <c r="E21" s="5">
        <v>14.5</v>
      </c>
      <c r="F21" s="15">
        <f>=SUM(B21:E21)</f>
      </c>
    </row>
    <row r="22" ht="12" customHeight="1">
      <c r="A22" s="6" t="s">
        <v>19</v>
      </c>
      <c r="B22" s="7">
        <v>1.95</v>
      </c>
      <c r="C22" s="7">
        <v>2.53</v>
      </c>
      <c r="D22" s="7">
        <v>1.95</v>
      </c>
      <c r="E22" s="7">
        <v>2.61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12.72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NEW HAVEN TWP</oddHeader>
    <evenHeader>&amp;CAUDITOR'S OFFICE, HURON COUNTY
STATEMENT OF SEMI-ANNUAL APPORTIONMENT OF TAXES
MADE AT THE FIRST HALF MANUFACTURED HOME SETTLEMENT TAX YEAR 2026, WITH THE COUNTY TREASURER FOR NEW HAVEN TWP</evenHeader>
    <firstHeader>&amp;CAUDITOR'S OFFICE, HURON COUNTY
STATEMENT OF SEMI-ANNUAL APPORTIONMENT OF TAXES
MADE AT THE FIRST HALF MANUFACTURED HOME SETTLEMENT TAX YEAR 2026, WITH THE COUNTY TREASURER FOR NEW HAVEN TWP</firstHeader>
  </headerFooter>
</worksheet>
</file>

<file path=xl/worksheets/sheet3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136</v>
      </c>
      <c r="C2" s="3" t="s">
        <v>147</v>
      </c>
      <c r="D2" s="3" t="s">
        <v>148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8.68</v>
      </c>
      <c r="C4" s="5">
        <v>0</v>
      </c>
      <c r="D4" s="5">
        <v>17.36</v>
      </c>
      <c r="E4" s="15">
        <f>=SUM(B4:D4)</f>
      </c>
    </row>
    <row r="5" ht="12" customHeight="1">
      <c r="A5" s="6" t="s">
        <v>4</v>
      </c>
      <c r="B5" s="7">
        <v>30.57</v>
      </c>
      <c r="C5" s="7">
        <v>0</v>
      </c>
      <c r="D5" s="7">
        <v>46.93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9.95</v>
      </c>
      <c r="C7" s="7">
        <v>0</v>
      </c>
      <c r="D7" s="7">
        <v>16.5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4.92</v>
      </c>
      <c r="C21" s="5">
        <v>0</v>
      </c>
      <c r="D21" s="5">
        <v>8.08</v>
      </c>
      <c r="E21" s="15">
        <f>=SUM(B21:D21)</f>
      </c>
    </row>
    <row r="22" ht="12" customHeight="1">
      <c r="A22" s="6" t="s">
        <v>19</v>
      </c>
      <c r="B22" s="7">
        <v>1</v>
      </c>
      <c r="C22" s="7">
        <v>0</v>
      </c>
      <c r="D22" s="7">
        <v>1.64</v>
      </c>
      <c r="E22" s="14">
        <f>=SUM(B22:D22)</f>
      </c>
    </row>
    <row r="23" ht="12" customHeight="1">
      <c r="A23" s="6" t="s">
        <v>20</v>
      </c>
      <c r="B23" s="7">
        <v>2.13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NEW LONDON TWP</oddHeader>
    <evenHeader>&amp;CAUDITOR'S OFFICE, HURON COUNTY
STATEMENT OF SEMI-ANNUAL APPORTIONMENT OF TAXES
MADE AT THE FIRST HALF MANUFACTURED HOME SETTLEMENT TAX YEAR 2026, WITH THE COUNTY TREASURER FOR NEW LONDON TWP</evenHeader>
    <firstHeader>&amp;CAUDITOR'S OFFICE, HURON COUNTY
STATEMENT OF SEMI-ANNUAL APPORTIONMENT OF TAXES
MADE AT THE FIRST HALF MANUFACTURED HOME SETTLEMENT TAX YEAR 2026, WITH THE COUNTY TREASURER FOR NEW LONDON TWP</firstHeader>
  </headerFooter>
</worksheet>
</file>

<file path=xl/worksheets/sheet3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149</v>
      </c>
      <c r="C2" s="3" t="s">
        <v>150</v>
      </c>
      <c r="D2" s="3" t="s">
        <v>151</v>
      </c>
      <c r="E2" s="3" t="s">
        <v>152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12.8</v>
      </c>
      <c r="C4" s="5">
        <v>14.97</v>
      </c>
      <c r="D4" s="5">
        <v>16.02</v>
      </c>
      <c r="E4" s="5">
        <v>6.29</v>
      </c>
      <c r="F4" s="15">
        <f>=SUM(B4:E4)</f>
      </c>
    </row>
    <row r="5" ht="12" customHeight="1">
      <c r="A5" s="6" t="s">
        <v>4</v>
      </c>
      <c r="B5" s="7">
        <v>111.64</v>
      </c>
      <c r="C5" s="7">
        <v>67.58</v>
      </c>
      <c r="D5" s="7">
        <v>97.97</v>
      </c>
      <c r="E5" s="7">
        <v>63.35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116.45</v>
      </c>
      <c r="C7" s="7">
        <v>87.76</v>
      </c>
      <c r="D7" s="7">
        <v>113.15</v>
      </c>
      <c r="E7" s="7">
        <v>63.42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24.07</v>
      </c>
      <c r="C21" s="5">
        <v>17.03</v>
      </c>
      <c r="D21" s="5">
        <v>22.7</v>
      </c>
      <c r="E21" s="5">
        <v>13.29</v>
      </c>
      <c r="F21" s="15">
        <f>=SUM(B21:E21)</f>
      </c>
    </row>
    <row r="22" ht="12" customHeight="1">
      <c r="A22" s="6" t="s">
        <v>19</v>
      </c>
      <c r="B22" s="7">
        <v>11.65</v>
      </c>
      <c r="C22" s="7">
        <v>8.76</v>
      </c>
      <c r="D22" s="7">
        <v>11.3</v>
      </c>
      <c r="E22" s="7">
        <v>6.34</v>
      </c>
      <c r="F22" s="14">
        <f>=SUM(B22:E22)</f>
      </c>
    </row>
    <row r="23" ht="12" customHeight="1">
      <c r="A23" s="6" t="s">
        <v>20</v>
      </c>
      <c r="B23" s="7">
        <v>6.4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NORWALK TWP</oddHeader>
    <evenHeader>&amp;CAUDITOR'S OFFICE, HURON COUNTY
STATEMENT OF SEMI-ANNUAL APPORTIONMENT OF TAXES
MADE AT THE FIRST HALF MANUFACTURED HOME SETTLEMENT TAX YEAR 2026, WITH THE COUNTY TREASURER FOR NORWALK TWP</evenHeader>
    <firstHeader>&amp;CAUDITOR'S OFFICE, HURON COUNTY
STATEMENT OF SEMI-ANNUAL APPORTIONMENT OF TAXES
MADE AT THE FIRST HALF MANUFACTURED HOME SETTLEMENT TAX YEAR 2026, WITH THE COUNTY TREASURER FOR NORWALK TWP</firstHeader>
  </headerFooter>
</worksheet>
</file>

<file path=xl/worksheets/sheet3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133</v>
      </c>
      <c r="C2" s="3" t="s">
        <v>134</v>
      </c>
      <c r="D2" s="3" t="s">
        <v>153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3.28</v>
      </c>
      <c r="C4" s="5">
        <v>2.74</v>
      </c>
      <c r="D4" s="5">
        <v>4.61</v>
      </c>
      <c r="E4" s="15">
        <f>=SUM(B4:D4)</f>
      </c>
    </row>
    <row r="5" ht="12" customHeight="1">
      <c r="A5" s="6" t="s">
        <v>4</v>
      </c>
      <c r="B5" s="7">
        <v>10.73</v>
      </c>
      <c r="C5" s="7">
        <v>8.9</v>
      </c>
      <c r="D5" s="7">
        <v>10.18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0.08</v>
      </c>
      <c r="C7" s="7">
        <v>0.07</v>
      </c>
      <c r="D7" s="7">
        <v>0.07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1.41</v>
      </c>
      <c r="C21" s="5">
        <v>1.17</v>
      </c>
      <c r="D21" s="5">
        <v>1.47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0.44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NORWICH TWP</oddHeader>
    <evenHeader>&amp;CAUDITOR'S OFFICE, HURON COUNTY
STATEMENT OF SEMI-ANNUAL APPORTIONMENT OF TAXES
MADE AT THE FIRST HALF MANUFACTURED HOME SETTLEMENT TAX YEAR 2026, WITH THE COUNTY TREASURER FOR NORWICH TWP</evenHeader>
    <firstHeader>&amp;CAUDITOR'S OFFICE, HURON COUNTY
STATEMENT OF SEMI-ANNUAL APPORTIONMENT OF TAXES
MADE AT THE FIRST HALF MANUFACTURED HOME SETTLEMENT TAX YEAR 2026, WITH THE COUNTY TREASURER FOR NORWICH TWP</firstHeader>
  </headerFooter>
</worksheet>
</file>

<file path=xl/worksheets/sheet3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154</v>
      </c>
      <c r="C2" s="3" t="s">
        <v>134</v>
      </c>
      <c r="D2" s="3" t="s">
        <v>155</v>
      </c>
      <c r="E2" s="3" t="s">
        <v>156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8.9</v>
      </c>
      <c r="C4" s="5">
        <v>7.04</v>
      </c>
      <c r="D4" s="5">
        <v>0.47</v>
      </c>
      <c r="E4" s="5">
        <v>0.47</v>
      </c>
      <c r="F4" s="15">
        <f>=SUM(B4:E4)</f>
      </c>
    </row>
    <row r="5" ht="12" customHeight="1">
      <c r="A5" s="6" t="s">
        <v>4</v>
      </c>
      <c r="B5" s="7">
        <v>31.14</v>
      </c>
      <c r="C5" s="7">
        <v>24.56</v>
      </c>
      <c r="D5" s="7">
        <v>0.45</v>
      </c>
      <c r="E5" s="7">
        <v>1.86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27.8</v>
      </c>
      <c r="C7" s="7">
        <v>21.95</v>
      </c>
      <c r="D7" s="7">
        <v>0.39</v>
      </c>
      <c r="E7" s="7">
        <v>1.66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6.8</v>
      </c>
      <c r="C21" s="5">
        <v>5.35</v>
      </c>
      <c r="D21" s="5">
        <v>0.13</v>
      </c>
      <c r="E21" s="5">
        <v>0.4</v>
      </c>
      <c r="F21" s="15">
        <f>=SUM(B21:E21)</f>
      </c>
    </row>
    <row r="22" ht="12" customHeight="1">
      <c r="A22" s="6" t="s">
        <v>19</v>
      </c>
      <c r="B22" s="7">
        <v>2.77</v>
      </c>
      <c r="C22" s="7">
        <v>2.2</v>
      </c>
      <c r="D22" s="7">
        <v>0.04</v>
      </c>
      <c r="E22" s="7">
        <v>0.16</v>
      </c>
      <c r="F22" s="14">
        <f>=SUM(B22:E22)</f>
      </c>
    </row>
    <row r="23" ht="12" customHeight="1">
      <c r="A23" s="6" t="s">
        <v>20</v>
      </c>
      <c r="B23" s="7">
        <v>0.82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PERU TWP</oddHeader>
    <evenHeader>&amp;CAUDITOR'S OFFICE, HURON COUNTY
STATEMENT OF SEMI-ANNUAL APPORTIONMENT OF TAXES
MADE AT THE FIRST HALF MANUFACTURED HOME SETTLEMENT TAX YEAR 2026, WITH THE COUNTY TREASURER FOR PERU TWP</evenHeader>
    <firstHeader>&amp;CAUDITOR'S OFFICE, HURON COUNTY
STATEMENT OF SEMI-ANNUAL APPORTIONMENT OF TAXES
MADE AT THE FIRST HALF MANUFACTURED HOME SETTLEMENT TAX YEAR 2026, WITH THE COUNTY TREASURER FOR PERU TWP</firstHeader>
  </headerFooter>
</worksheet>
</file>

<file path=xl/worksheets/sheet3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157</v>
      </c>
      <c r="C2" s="3" t="s">
        <v>158</v>
      </c>
      <c r="D2" s="3" t="s">
        <v>159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1.74</v>
      </c>
      <c r="C4" s="5">
        <v>0.06</v>
      </c>
      <c r="D4" s="5">
        <v>0.82</v>
      </c>
      <c r="E4" s="15">
        <f>=SUM(B4:D4)</f>
      </c>
    </row>
    <row r="5" ht="12" customHeight="1">
      <c r="A5" s="6" t="s">
        <v>4</v>
      </c>
      <c r="B5" s="7">
        <v>13.96</v>
      </c>
      <c r="C5" s="7">
        <v>0.44</v>
      </c>
      <c r="D5" s="7">
        <v>5.38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1.57</v>
      </c>
      <c r="C21" s="5">
        <v>0.05</v>
      </c>
      <c r="D21" s="5">
        <v>0.63</v>
      </c>
      <c r="E21" s="15">
        <f>=SUM(B21:D21)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14">
        <f>=SUM(B22:D22)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RICHMOND TWP</oddHeader>
    <evenHeader>&amp;CAUDITOR'S OFFICE, HURON COUNTY
STATEMENT OF SEMI-ANNUAL APPORTIONMENT OF TAXES
MADE AT THE FIRST HALF MANUFACTURED HOME SETTLEMENT TAX YEAR 2026, WITH THE COUNTY TREASURER FOR RICHMOND TWP</evenHeader>
    <firstHeader>&amp;CAUDITOR'S OFFICE, HURON COUNTY
STATEMENT OF SEMI-ANNUAL APPORTIONMENT OF TAXES
MADE AT THE FIRST HALF MANUFACTURED HOME SETTLEMENT TAX YEAR 2026, WITH THE COUNTY TREASURER FOR RICHMOND TWP</firstHeader>
  </headerFooter>
</worksheet>
</file>

<file path=xl/worksheets/sheet3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149</v>
      </c>
      <c r="C2" s="3" t="s">
        <v>160</v>
      </c>
      <c r="D2" s="3" t="s">
        <v>161</v>
      </c>
      <c r="E2" s="3" t="s">
        <v>162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1.13</v>
      </c>
      <c r="C5" s="7">
        <v>3.74</v>
      </c>
      <c r="D5" s="7">
        <v>0.25</v>
      </c>
      <c r="E5" s="7">
        <v>0.4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0.12</v>
      </c>
      <c r="C21" s="5">
        <v>0.37</v>
      </c>
      <c r="D21" s="5">
        <v>0.02</v>
      </c>
      <c r="E21" s="5">
        <v>0.03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RIDGEFIELD TWP</oddHeader>
    <evenHeader>&amp;CAUDITOR'S OFFICE, HURON COUNTY
STATEMENT OF SEMI-ANNUAL APPORTIONMENT OF TAXES
MADE AT THE FIRST HALF MANUFACTURED HOME SETTLEMENT TAX YEAR 2026, WITH THE COUNTY TREASURER FOR RIDGEFIELD TWP</evenHeader>
    <firstHeader>&amp;CAUDITOR'S OFFICE, HURON COUNTY
STATEMENT OF SEMI-ANNUAL APPORTIONMENT OF TAXES
MADE AT THE FIRST HALF MANUFACTURED HOME SETTLEMENT TAX YEAR 2026, WITH THE COUNTY TREASURER FOR RIDGEFIELD TWP</firstHeader>
  </headerFooter>
</worksheet>
</file>

<file path=xl/worksheets/sheet3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163</v>
      </c>
      <c r="C2" s="3" t="s">
        <v>164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19.24</v>
      </c>
      <c r="C4" s="5">
        <v>4.55</v>
      </c>
      <c r="D4" s="15">
        <f>=SUM(B4:C4)</f>
      </c>
    </row>
    <row r="5" ht="12" customHeight="1">
      <c r="A5" s="6" t="s">
        <v>4</v>
      </c>
      <c r="B5" s="7">
        <v>86.76</v>
      </c>
      <c r="C5" s="7">
        <v>20.53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17.74</v>
      </c>
      <c r="C7" s="7">
        <v>4.19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12.38</v>
      </c>
      <c r="C21" s="5">
        <v>2.92</v>
      </c>
      <c r="D21" s="15">
        <f>=SUM(B21:C21)</f>
      </c>
    </row>
    <row r="22" ht="12" customHeight="1">
      <c r="A22" s="6" t="s">
        <v>19</v>
      </c>
      <c r="B22" s="7">
        <v>1.77</v>
      </c>
      <c r="C22" s="7">
        <v>0.41</v>
      </c>
      <c r="D22" s="14">
        <f>=SUM(B22:C22)</f>
      </c>
    </row>
    <row r="23" ht="12" customHeight="1">
      <c r="A23" s="6" t="s">
        <v>20</v>
      </c>
      <c r="B23" s="7">
        <v>0.46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RIPLEY TWP</oddHeader>
    <evenHeader>&amp;CAUDITOR'S OFFICE, HURON COUNTY
STATEMENT OF SEMI-ANNUAL APPORTIONMENT OF TAXES
MADE AT THE FIRST HALF MANUFACTURED HOME SETTLEMENT TAX YEAR 2026, WITH THE COUNTY TREASURER FOR RIPLEY TWP</evenHeader>
    <firstHeader>&amp;CAUDITOR'S OFFICE, HURON COUNTY
STATEMENT OF SEMI-ANNUAL APPORTIONMENT OF TAXES
MADE AT THE FIRST HALF MANUFACTURED HOME SETTLEMENT TAX YEAR 2026, WITH THE COUNTY TREASURER FOR RIPLEY TWP</firstHeader>
  </headerFooter>
</worksheet>
</file>

<file path=xl/worksheets/sheet3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165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12.46</v>
      </c>
      <c r="C4" s="15">
        <f>=SUM(B4)</f>
      </c>
    </row>
    <row r="5" ht="12" customHeight="1">
      <c r="A5" s="6" t="s">
        <v>4</v>
      </c>
      <c r="B5" s="7">
        <v>40.24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14.15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6.67</v>
      </c>
      <c r="C21" s="15">
        <f>=SUM(B21)</f>
      </c>
    </row>
    <row r="22" ht="12" customHeight="1">
      <c r="A22" s="6" t="s">
        <v>19</v>
      </c>
      <c r="B22" s="7">
        <v>1.41</v>
      </c>
      <c r="C22" s="14">
        <f>=SUM(B22)</f>
      </c>
    </row>
    <row r="23" ht="12" customHeight="1">
      <c r="A23" s="6" t="s">
        <v>20</v>
      </c>
      <c r="B23" s="7">
        <v>3.47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SHERMAN TWP</oddHeader>
    <evenHeader>&amp;CAUDITOR'S OFFICE, HURON COUNTY
STATEMENT OF SEMI-ANNUAL APPORTIONMENT OF TAXES
MADE AT THE FIRST HALF MANUFACTURED HOME SETTLEMENT TAX YEAR 2026, WITH THE COUNTY TREASURER FOR SHERMAN TWP</evenHeader>
    <firstHeader>&amp;CAUDITOR'S OFFICE, HURON COUNTY
STATEMENT OF SEMI-ANNUAL APPORTIONMENT OF TAXES
MADE AT THE FIRST HALF MANUFACTURED HOME SETTLEMENT TAX YEAR 2026, WITH THE COUNTY TREASURER FOR SHERMAN TWP</first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43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73.67</v>
      </c>
      <c r="C4" s="15">
        <f>=SUM(B4)</f>
      </c>
    </row>
    <row r="5" ht="12" customHeight="1">
      <c r="A5" s="6" t="s">
        <v>4</v>
      </c>
      <c r="B5" s="7">
        <v>664.15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363.11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110.15</v>
      </c>
      <c r="C21" s="15">
        <f>=SUM(B21)</f>
      </c>
    </row>
    <row r="22" ht="12" customHeight="1">
      <c r="A22" s="6" t="s">
        <v>19</v>
      </c>
      <c r="B22" s="7">
        <v>36.31</v>
      </c>
      <c r="C22" s="14">
        <f>=SUM(B22)</f>
      </c>
    </row>
    <row r="23" ht="12" customHeight="1">
      <c r="A23" s="6" t="s">
        <v>20</v>
      </c>
      <c r="B23" s="7">
        <v>57.83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1.95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</oddHeader>
    <evenHeader>&amp;CAUDITOR'S OFFICE, HURON COUNTY
STATEMENT OF SEMI-ANNUAL APPORTIONMENT OF TAXES
MADE AT THE FIRST HALF MANUFACTURED HOME SETTLEMENT TAX YEAR 2026, WITH THE COUNTY TREASURER FOR </evenHeader>
    <firstHeader>&amp;CAUDITOR'S OFFICE, HURON COUNTY
STATEMENT OF SEMI-ANNUAL APPORTIONMENT OF TAXES
MADE AT THE FIRST HALF MANUFACTURED HOME SETTLEMENT TAX YEAR 2026, WITH THE COUNTY TREASURER FOR </firstHeader>
  </headerFooter>
</worksheet>
</file>

<file path=xl/worksheets/sheet4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133</v>
      </c>
      <c r="C2" s="3" t="s">
        <v>166</v>
      </c>
      <c r="D2" s="3" t="s">
        <v>167</v>
      </c>
      <c r="E2" s="3" t="s">
        <v>168</v>
      </c>
      <c r="F2" s="3" t="s">
        <v>169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15">
        <f>=SUM(B4:F4)</f>
      </c>
    </row>
    <row r="5" ht="12" customHeight="1">
      <c r="A5" s="6" t="s">
        <v>4</v>
      </c>
      <c r="B5" s="7">
        <v>1.42</v>
      </c>
      <c r="C5" s="7">
        <v>1.26</v>
      </c>
      <c r="D5" s="7">
        <v>0.56</v>
      </c>
      <c r="E5" s="7">
        <v>0.76</v>
      </c>
      <c r="F5" s="7">
        <v>1.14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0.15</v>
      </c>
      <c r="C21" s="5">
        <v>0.13</v>
      </c>
      <c r="D21" s="5">
        <v>0.05</v>
      </c>
      <c r="E21" s="5">
        <v>0.08</v>
      </c>
      <c r="F21" s="5">
        <v>0.12</v>
      </c>
      <c r="G21" s="15">
        <f>=SUM(B21:F21)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14">
        <f>=SUM(B22:F22)</f>
      </c>
    </row>
    <row r="23" ht="12" customHeight="1">
      <c r="A23" s="6" t="s">
        <v>20</v>
      </c>
      <c r="B23" s="7">
        <v>0.31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TOWNSEND TWP</oddHeader>
    <evenHeader>&amp;CAUDITOR'S OFFICE, HURON COUNTY
STATEMENT OF SEMI-ANNUAL APPORTIONMENT OF TAXES
MADE AT THE FIRST HALF MANUFACTURED HOME SETTLEMENT TAX YEAR 2026, WITH THE COUNTY TREASURER FOR TOWNSEND TWP</evenHeader>
    <firstHeader>&amp;CAUDITOR'S OFFICE, HURON COUNTY
STATEMENT OF SEMI-ANNUAL APPORTIONMENT OF TAXES
MADE AT THE FIRST HALF MANUFACTURED HOME SETTLEMENT TAX YEAR 2026, WITH THE COUNTY TREASURER FOR TOWNSEND TWP</firstHeader>
  </headerFooter>
</worksheet>
</file>

<file path=xl/worksheets/sheet4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170</v>
      </c>
      <c r="C2" s="3" t="s">
        <v>171</v>
      </c>
      <c r="D2" s="3" t="s">
        <v>172</v>
      </c>
      <c r="E2" s="3" t="s">
        <v>173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6.81</v>
      </c>
      <c r="C4" s="5">
        <v>7.62</v>
      </c>
      <c r="D4" s="5">
        <v>11.37</v>
      </c>
      <c r="E4" s="5">
        <v>11.37</v>
      </c>
      <c r="F4" s="15">
        <f>=SUM(B4:E4)</f>
      </c>
    </row>
    <row r="5" ht="12" customHeight="1">
      <c r="A5" s="6" t="s">
        <v>4</v>
      </c>
      <c r="B5" s="7">
        <v>470.07</v>
      </c>
      <c r="C5" s="7">
        <v>514.38</v>
      </c>
      <c r="D5" s="7">
        <v>769.65</v>
      </c>
      <c r="E5" s="7">
        <v>520.98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321.62</v>
      </c>
      <c r="C7" s="7">
        <v>345.94</v>
      </c>
      <c r="D7" s="7">
        <v>518.58</v>
      </c>
      <c r="E7" s="7">
        <v>365.78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79.84</v>
      </c>
      <c r="C21" s="5">
        <v>86.8</v>
      </c>
      <c r="D21" s="5">
        <v>129.95</v>
      </c>
      <c r="E21" s="5">
        <v>89.8</v>
      </c>
      <c r="F21" s="15">
        <f>=SUM(B21:E21)</f>
      </c>
    </row>
    <row r="22" ht="12" customHeight="1">
      <c r="A22" s="6" t="s">
        <v>19</v>
      </c>
      <c r="B22" s="7">
        <v>32.16</v>
      </c>
      <c r="C22" s="7">
        <v>34.6</v>
      </c>
      <c r="D22" s="7">
        <v>51.85</v>
      </c>
      <c r="E22" s="7">
        <v>36.57</v>
      </c>
      <c r="F22" s="14">
        <f>=SUM(B22:E22)</f>
      </c>
    </row>
    <row r="23" ht="12" customHeight="1">
      <c r="A23" s="6" t="s">
        <v>20</v>
      </c>
      <c r="B23" s="7">
        <v>67.44</v>
      </c>
      <c r="C23" s="7">
        <v>74.35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0.35</v>
      </c>
      <c r="C31" s="7">
        <v>0</v>
      </c>
      <c r="D31" s="7">
        <v>0</v>
      </c>
      <c r="E31" s="7">
        <v>0.38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WAKEMAN TWP</oddHeader>
    <evenHeader>&amp;CAUDITOR'S OFFICE, HURON COUNTY
STATEMENT OF SEMI-ANNUAL APPORTIONMENT OF TAXES
MADE AT THE FIRST HALF MANUFACTURED HOME SETTLEMENT TAX YEAR 2026, WITH THE COUNTY TREASURER FOR WAKEMAN TWP</evenHeader>
    <firstHeader>&amp;CAUDITOR'S OFFICE, HURON COUNTY
STATEMENT OF SEMI-ANNUAL APPORTIONMENT OF TAXES
MADE AT THE FIRST HALF MANUFACTURED HOME SETTLEMENT TAX YEAR 2026, WITH THE COUNTY TREASURER FOR WAKEMAN TWP</firstHeader>
  </headerFooter>
</worksheet>
</file>

<file path=xl/worksheets/sheet4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/>
  </cols>
  <sheetData>
    <row r="2" ht="30" customHeight="1">
      <c r="A2" s="1" t="s">
        <v>0</v>
      </c>
      <c r="B2" s="3" t="s">
        <v>174</v>
      </c>
      <c r="C2" s="3" t="s">
        <v>175</v>
      </c>
      <c r="D2" s="3" t="s">
        <v>176</v>
      </c>
      <c r="E2" s="3" t="s">
        <v>177</v>
      </c>
      <c r="F2" s="3" t="s">
        <v>178</v>
      </c>
      <c r="G2" s="3" t="s">
        <v>179</v>
      </c>
      <c r="H2" s="3" t="s">
        <v>180</v>
      </c>
      <c r="I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15">
        <f>=SUM(B4:H4)</f>
      </c>
    </row>
    <row r="5" ht="12" customHeight="1">
      <c r="A5" s="6" t="s">
        <v>4</v>
      </c>
      <c r="B5" s="7">
        <v>3.84</v>
      </c>
      <c r="C5" s="7">
        <v>25.01</v>
      </c>
      <c r="D5" s="7">
        <v>3.84</v>
      </c>
      <c r="E5" s="7">
        <v>8.53</v>
      </c>
      <c r="F5" s="7">
        <v>4.12</v>
      </c>
      <c r="G5" s="7">
        <v>7.89</v>
      </c>
      <c r="H5" s="7">
        <v>4.12</v>
      </c>
      <c r="I5" s="16">
        <f>=SUM(B5:H5)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14">
        <f>=SUM(B6:H6)</f>
      </c>
    </row>
    <row r="7" ht="12" customHeight="1">
      <c r="A7" s="6" t="s">
        <v>6</v>
      </c>
      <c r="B7" s="7">
        <v>0.32</v>
      </c>
      <c r="C7" s="7">
        <v>2.1</v>
      </c>
      <c r="D7" s="7">
        <v>0.32</v>
      </c>
      <c r="E7" s="7">
        <v>0.71</v>
      </c>
      <c r="F7" s="7">
        <v>0.33</v>
      </c>
      <c r="G7" s="7">
        <v>0.66</v>
      </c>
      <c r="H7" s="7">
        <v>0.33</v>
      </c>
      <c r="I7" s="14">
        <f>=SUM(B7:H7)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17">
        <f>=SUM(B8:H8)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15">
        <f>=SUM(B11:H11)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4">
        <f>=SUM(B12:H12)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4">
        <f>=SUM(B13:H13)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4">
        <f>=SUM(B14:H14)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4">
        <f>=SUM(B15:H15)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16">
        <f>=SUM(B16:H16)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17">
        <f>=SUM(B17:H17)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17">
        <f>=SUM(B18:H18)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0.42</v>
      </c>
      <c r="C21" s="5">
        <v>2.7</v>
      </c>
      <c r="D21" s="5">
        <v>0.42</v>
      </c>
      <c r="E21" s="5">
        <v>0.92</v>
      </c>
      <c r="F21" s="5">
        <v>0.45</v>
      </c>
      <c r="G21" s="5">
        <v>0.85</v>
      </c>
      <c r="H21" s="5">
        <v>0.45</v>
      </c>
      <c r="I21" s="15">
        <f>=SUM(B21:H21)</f>
      </c>
    </row>
    <row r="22" ht="12" customHeight="1">
      <c r="A22" s="6" t="s">
        <v>19</v>
      </c>
      <c r="B22" s="7">
        <v>0.04</v>
      </c>
      <c r="C22" s="7">
        <v>0.21</v>
      </c>
      <c r="D22" s="7">
        <v>0.04</v>
      </c>
      <c r="E22" s="7">
        <v>0.08</v>
      </c>
      <c r="F22" s="7">
        <v>0.04</v>
      </c>
      <c r="G22" s="7">
        <v>0.07</v>
      </c>
      <c r="H22" s="7">
        <v>0.04</v>
      </c>
      <c r="I22" s="14">
        <f>=SUM(B22:H22)</f>
      </c>
    </row>
    <row r="23" ht="12" customHeight="1">
      <c r="A23" s="6" t="s">
        <v>20</v>
      </c>
      <c r="B23" s="7">
        <v>0</v>
      </c>
      <c r="C23" s="7">
        <v>2.12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4">
        <f>=SUM(B23:H23)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4">
        <f>=SUM(B24:H24)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4">
        <f>=SUM(B25:H25)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4">
        <f>=SUM(B26:H26)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4">
        <f>=SUM(B27:H27)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17">
        <f>=SUM(B28:H28)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17">
        <f>=SUM(B30:H30)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4">
        <f>=SUM(B31:H31)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4">
        <f>=SUM(B32:H32)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17">
        <f>=SUM(B33:H33)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BELLEVUE CITY</oddHeader>
    <evenHeader>&amp;CAUDITOR'S OFFICE, HURON COUNTY
STATEMENT OF SEMI-ANNUAL APPORTIONMENT OF TAXES
MADE AT THE FIRST HALF MANUFACTURED HOME SETTLEMENT TAX YEAR 2026, WITH THE COUNTY TREASURER FOR BELLEVUE CITY</evenHeader>
    <firstHeader>&amp;CAUDITOR'S OFFICE, HURON COUNTY
STATEMENT OF SEMI-ANNUAL APPORTIONMENT OF TAXES
MADE AT THE FIRST HALF MANUFACTURED HOME SETTLEMENT TAX YEAR 2026, WITH THE COUNTY TREASURER FOR BELLEVUE CITY</firstHeader>
  </headerFooter>
</worksheet>
</file>

<file path=xl/worksheets/sheet4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/>
  </cols>
  <sheetData>
    <row r="2" ht="30" customHeight="1">
      <c r="A2" s="1" t="s">
        <v>0</v>
      </c>
      <c r="B2" s="3" t="s">
        <v>124</v>
      </c>
      <c r="C2" s="3" t="s">
        <v>181</v>
      </c>
      <c r="D2" s="3" t="s">
        <v>182</v>
      </c>
      <c r="E2" s="3" t="s">
        <v>183</v>
      </c>
      <c r="F2" s="3" t="s">
        <v>184</v>
      </c>
      <c r="G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62.55</v>
      </c>
      <c r="C4" s="5">
        <v>29.38</v>
      </c>
      <c r="D4" s="5">
        <v>22.93</v>
      </c>
      <c r="E4" s="5">
        <v>29.38</v>
      </c>
      <c r="F4" s="5">
        <v>91.94</v>
      </c>
      <c r="G4" s="15">
        <f>=SUM(B4:F4)</f>
      </c>
    </row>
    <row r="5" ht="12" customHeight="1">
      <c r="A5" s="6" t="s">
        <v>4</v>
      </c>
      <c r="B5" s="7">
        <v>103.02</v>
      </c>
      <c r="C5" s="7">
        <v>31.08</v>
      </c>
      <c r="D5" s="7">
        <v>30.44</v>
      </c>
      <c r="E5" s="7">
        <v>39.01</v>
      </c>
      <c r="F5" s="7">
        <v>133.52</v>
      </c>
      <c r="G5" s="16">
        <f>=SUM(B5:F5)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14">
        <f>=SUM(B6:F6)</f>
      </c>
    </row>
    <row r="7" ht="12" customHeight="1">
      <c r="A7" s="6" t="s">
        <v>6</v>
      </c>
      <c r="B7" s="7">
        <v>72.41</v>
      </c>
      <c r="C7" s="7">
        <v>23.47</v>
      </c>
      <c r="D7" s="7">
        <v>21.95</v>
      </c>
      <c r="E7" s="7">
        <v>28.1</v>
      </c>
      <c r="F7" s="7">
        <v>94.92</v>
      </c>
      <c r="G7" s="14">
        <f>=SUM(B7:F7)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17">
        <f>=SUM(B8:F8)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15">
        <f>=SUM(B11:F11)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14">
        <f>=SUM(B12:F12)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14">
        <f>=SUM(B13:F13)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14">
        <f>=SUM(B14:F14)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14">
        <f>=SUM(B15:F15)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16">
        <f>=SUM(B16:F16)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17">
        <f>=SUM(B17:F17)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17">
        <f>=SUM(B18:F18)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23.8</v>
      </c>
      <c r="C21" s="5">
        <v>8.4</v>
      </c>
      <c r="D21" s="5">
        <v>7.53</v>
      </c>
      <c r="E21" s="5">
        <v>9.65</v>
      </c>
      <c r="F21" s="5">
        <v>32.04</v>
      </c>
      <c r="G21" s="15">
        <f>=SUM(B21:F21)</f>
      </c>
    </row>
    <row r="22" ht="12" customHeight="1">
      <c r="A22" s="6" t="s">
        <v>19</v>
      </c>
      <c r="B22" s="7">
        <v>7.24</v>
      </c>
      <c r="C22" s="7">
        <v>2.35</v>
      </c>
      <c r="D22" s="7">
        <v>2.2</v>
      </c>
      <c r="E22" s="7">
        <v>2.81</v>
      </c>
      <c r="F22" s="7">
        <v>9.49</v>
      </c>
      <c r="G22" s="14">
        <f>=SUM(B22:F22)</f>
      </c>
    </row>
    <row r="23" ht="12" customHeight="1">
      <c r="A23" s="6" t="s">
        <v>20</v>
      </c>
      <c r="B23" s="7">
        <v>17.25</v>
      </c>
      <c r="C23" s="7">
        <v>0</v>
      </c>
      <c r="D23" s="7">
        <v>0</v>
      </c>
      <c r="E23" s="7">
        <v>0</v>
      </c>
      <c r="F23" s="7">
        <v>0</v>
      </c>
      <c r="G23" s="14">
        <f>=SUM(B23:F23)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14">
        <f>=SUM(B24:F24)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14">
        <f>=SUM(B25:F25)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14">
        <f>=SUM(B26:F26)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14">
        <f>=SUM(B27:F27)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17">
        <f>=SUM(B28:F28)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17">
        <f>=SUM(B30:F30)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14">
        <f>=SUM(B31:F31)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14">
        <f>=SUM(B32:F32)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17">
        <f>=SUM(B33:F33)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GREENWICH CORP</oddHeader>
    <evenHeader>&amp;CAUDITOR'S OFFICE, HURON COUNTY
STATEMENT OF SEMI-ANNUAL APPORTIONMENT OF TAXES
MADE AT THE FIRST HALF MANUFACTURED HOME SETTLEMENT TAX YEAR 2026, WITH THE COUNTY TREASURER FOR GREENWICH CORP</evenHeader>
    <firstHeader>&amp;CAUDITOR'S OFFICE, HURON COUNTY
STATEMENT OF SEMI-ANNUAL APPORTIONMENT OF TAXES
MADE AT THE FIRST HALF MANUFACTURED HOME SETTLEMENT TAX YEAR 2026, WITH THE COUNTY TREASURER FOR GREENWICH CORP</firstHeader>
  </headerFooter>
</worksheet>
</file>

<file path=xl/worksheets/sheet4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171</v>
      </c>
      <c r="C2" s="3" t="s">
        <v>185</v>
      </c>
      <c r="D2" s="3" t="s">
        <v>186</v>
      </c>
      <c r="E2" s="3" t="s">
        <v>187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</v>
      </c>
      <c r="C21" s="5">
        <v>0</v>
      </c>
      <c r="D21" s="5">
        <v>0</v>
      </c>
      <c r="E21" s="5">
        <v>0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MILAN CORP</oddHeader>
    <evenHeader>&amp;CAUDITOR'S OFFICE, HURON COUNTY
STATEMENT OF SEMI-ANNUAL APPORTIONMENT OF TAXES
MADE AT THE FIRST HALF MANUFACTURED HOME SETTLEMENT TAX YEAR 2026, WITH THE COUNTY TREASURER FOR MILAN CORP</evenHeader>
    <firstHeader>&amp;CAUDITOR'S OFFICE, HURON COUNTY
STATEMENT OF SEMI-ANNUAL APPORTIONMENT OF TAXES
MADE AT THE FIRST HALF MANUFACTURED HOME SETTLEMENT TAX YEAR 2026, WITH THE COUNTY TREASURER FOR MILAN CORP</firstHeader>
  </headerFooter>
</worksheet>
</file>

<file path=xl/worksheets/sheet4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188</v>
      </c>
      <c r="C2" s="3" t="s">
        <v>176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15">
        <f>=SUM(B4:C4)</f>
      </c>
    </row>
    <row r="5" ht="12" customHeight="1">
      <c r="A5" s="6" t="s">
        <v>4</v>
      </c>
      <c r="B5" s="7">
        <v>0.99</v>
      </c>
      <c r="C5" s="7">
        <v>0.12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0</v>
      </c>
      <c r="C7" s="7">
        <v>0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0.1</v>
      </c>
      <c r="C21" s="5">
        <v>0</v>
      </c>
      <c r="D21" s="15">
        <f>=SUM(B21:C21)</f>
      </c>
    </row>
    <row r="22" ht="12" customHeight="1">
      <c r="A22" s="6" t="s">
        <v>19</v>
      </c>
      <c r="B22" s="7">
        <v>0</v>
      </c>
      <c r="C22" s="7">
        <v>0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MONROEVILLE CORP</oddHeader>
    <evenHeader>&amp;CAUDITOR'S OFFICE, HURON COUNTY
STATEMENT OF SEMI-ANNUAL APPORTIONMENT OF TAXES
MADE AT THE FIRST HALF MANUFACTURED HOME SETTLEMENT TAX YEAR 2026, WITH THE COUNTY TREASURER FOR MONROEVILLE CORP</evenHeader>
    <firstHeader>&amp;CAUDITOR'S OFFICE, HURON COUNTY
STATEMENT OF SEMI-ANNUAL APPORTIONMENT OF TAXES
MADE AT THE FIRST HALF MANUFACTURED HOME SETTLEMENT TAX YEAR 2026, WITH THE COUNTY TREASURER FOR MONROEVILLE CORP</firstHeader>
  </headerFooter>
</worksheet>
</file>

<file path=xl/worksheets/sheet4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189</v>
      </c>
      <c r="C2" s="3" t="s">
        <v>176</v>
      </c>
      <c r="D2" s="3" t="s">
        <v>190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45.09</v>
      </c>
      <c r="C4" s="5">
        <v>5.23</v>
      </c>
      <c r="D4" s="5">
        <v>52.03</v>
      </c>
      <c r="E4" s="15">
        <f>=SUM(B4:D4)</f>
      </c>
    </row>
    <row r="5" ht="12" customHeight="1">
      <c r="A5" s="6" t="s">
        <v>4</v>
      </c>
      <c r="B5" s="7">
        <v>158.84</v>
      </c>
      <c r="C5" s="7">
        <v>18.46</v>
      </c>
      <c r="D5" s="7">
        <v>159.15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51.84</v>
      </c>
      <c r="C7" s="7">
        <v>5.96</v>
      </c>
      <c r="D7" s="7">
        <v>53.82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25.58</v>
      </c>
      <c r="C21" s="5">
        <v>2.97</v>
      </c>
      <c r="D21" s="5">
        <v>26.5</v>
      </c>
      <c r="E21" s="15">
        <f>=SUM(B21:D21)</f>
      </c>
    </row>
    <row r="22" ht="12" customHeight="1">
      <c r="A22" s="6" t="s">
        <v>19</v>
      </c>
      <c r="B22" s="7">
        <v>5.2</v>
      </c>
      <c r="C22" s="7">
        <v>0.6</v>
      </c>
      <c r="D22" s="7">
        <v>5.37</v>
      </c>
      <c r="E22" s="14">
        <f>=SUM(B22:D22)</f>
      </c>
    </row>
    <row r="23" ht="12" customHeight="1">
      <c r="A23" s="6" t="s">
        <v>20</v>
      </c>
      <c r="B23" s="7">
        <v>11.11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NEW LONDON CORP</oddHeader>
    <evenHeader>&amp;CAUDITOR'S OFFICE, HURON COUNTY
STATEMENT OF SEMI-ANNUAL APPORTIONMENT OF TAXES
MADE AT THE FIRST HALF MANUFACTURED HOME SETTLEMENT TAX YEAR 2026, WITH THE COUNTY TREASURER FOR NEW LONDON CORP</evenHeader>
    <firstHeader>&amp;CAUDITOR'S OFFICE, HURON COUNTY
STATEMENT OF SEMI-ANNUAL APPORTIONMENT OF TAXES
MADE AT THE FIRST HALF MANUFACTURED HOME SETTLEMENT TAX YEAR 2026, WITH THE COUNTY TREASURER FOR NEW LONDON CORP</firstHeader>
  </headerFooter>
</worksheet>
</file>

<file path=xl/worksheets/sheet4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45</v>
      </c>
      <c r="C2" s="3" t="s">
        <v>191</v>
      </c>
      <c r="D2" s="3" t="s">
        <v>192</v>
      </c>
      <c r="E2" s="3" t="s">
        <v>193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14.06</v>
      </c>
      <c r="C5" s="7">
        <v>5</v>
      </c>
      <c r="D5" s="7">
        <v>8.56</v>
      </c>
      <c r="E5" s="7">
        <v>3.02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1.4</v>
      </c>
      <c r="C21" s="5">
        <v>0.5</v>
      </c>
      <c r="D21" s="5">
        <v>0.85</v>
      </c>
      <c r="E21" s="5">
        <v>0.3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0.48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NORTH FAIRFIELD CORP</oddHeader>
    <evenHeader>&amp;CAUDITOR'S OFFICE, HURON COUNTY
STATEMENT OF SEMI-ANNUAL APPORTIONMENT OF TAXES
MADE AT THE FIRST HALF MANUFACTURED HOME SETTLEMENT TAX YEAR 2026, WITH THE COUNTY TREASURER FOR NORTH FAIRFIELD CORP</evenHeader>
    <firstHeader>&amp;CAUDITOR'S OFFICE, HURON COUNTY
STATEMENT OF SEMI-ANNUAL APPORTIONMENT OF TAXES
MADE AT THE FIRST HALF MANUFACTURED HOME SETTLEMENT TAX YEAR 2026, WITH THE COUNTY TREASURER FOR NORTH FAIRFIELD CORP</firstHeader>
  </headerFooter>
</worksheet>
</file>

<file path=xl/worksheets/sheet4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/>
  </cols>
  <sheetData>
    <row r="2" ht="30" customHeight="1">
      <c r="A2" s="1" t="s">
        <v>0</v>
      </c>
      <c r="B2" s="3" t="s">
        <v>174</v>
      </c>
      <c r="C2" s="3" t="s">
        <v>194</v>
      </c>
      <c r="D2" s="3" t="s">
        <v>176</v>
      </c>
      <c r="E2" s="3" t="s">
        <v>195</v>
      </c>
      <c r="F2" s="3" t="s">
        <v>196</v>
      </c>
      <c r="G2" s="3" t="s">
        <v>197</v>
      </c>
      <c r="H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4.91</v>
      </c>
      <c r="C4" s="5">
        <v>39.22</v>
      </c>
      <c r="D4" s="5">
        <v>4.91</v>
      </c>
      <c r="E4" s="5">
        <v>14.7</v>
      </c>
      <c r="F4" s="5">
        <v>14.7</v>
      </c>
      <c r="G4" s="5">
        <v>28.55</v>
      </c>
      <c r="H4" s="15">
        <f>=SUM(B4:G4)</f>
      </c>
    </row>
    <row r="5" ht="12" customHeight="1">
      <c r="A5" s="6" t="s">
        <v>4</v>
      </c>
      <c r="B5" s="7">
        <v>57.94</v>
      </c>
      <c r="C5" s="7">
        <v>460.27</v>
      </c>
      <c r="D5" s="7">
        <v>57.94</v>
      </c>
      <c r="E5" s="7">
        <v>21.61</v>
      </c>
      <c r="F5" s="7">
        <v>126</v>
      </c>
      <c r="G5" s="7">
        <v>268.04</v>
      </c>
      <c r="H5" s="16">
        <f>=SUM(B5:G5)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14">
        <f>=SUM(B6:G6)</f>
      </c>
    </row>
    <row r="7" ht="12" customHeight="1">
      <c r="A7" s="6" t="s">
        <v>6</v>
      </c>
      <c r="B7" s="7">
        <v>32.24</v>
      </c>
      <c r="C7" s="7">
        <v>258.22</v>
      </c>
      <c r="D7" s="7">
        <v>32.24</v>
      </c>
      <c r="E7" s="7">
        <v>15.94</v>
      </c>
      <c r="F7" s="7">
        <v>71.84</v>
      </c>
      <c r="G7" s="7">
        <v>152.43</v>
      </c>
      <c r="H7" s="14">
        <f>=SUM(B7:G7)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17">
        <f>=SUM(B8:G8)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15">
        <f>=SUM(B11:G11)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14">
        <f>=SUM(B12:G12)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4">
        <f>=SUM(B13:G13)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4">
        <f>=SUM(B14:G14)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4">
        <f>=SUM(B15:G15)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16">
        <f>=SUM(B16:G16)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17">
        <f>=SUM(B17:G17)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17">
        <f>=SUM(B18:G18)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9.52</v>
      </c>
      <c r="C21" s="5">
        <v>75.76</v>
      </c>
      <c r="D21" s="5">
        <v>9.52</v>
      </c>
      <c r="E21" s="5">
        <v>5.22</v>
      </c>
      <c r="F21" s="5">
        <v>21.25</v>
      </c>
      <c r="G21" s="5">
        <v>44.9</v>
      </c>
      <c r="H21" s="15">
        <f>=SUM(B21:G21)</f>
      </c>
    </row>
    <row r="22" ht="12" customHeight="1">
      <c r="A22" s="6" t="s">
        <v>19</v>
      </c>
      <c r="B22" s="7">
        <v>3.23</v>
      </c>
      <c r="C22" s="7">
        <v>25.82</v>
      </c>
      <c r="D22" s="7">
        <v>3.23</v>
      </c>
      <c r="E22" s="7">
        <v>1.6</v>
      </c>
      <c r="F22" s="7">
        <v>7.2</v>
      </c>
      <c r="G22" s="7">
        <v>15.24</v>
      </c>
      <c r="H22" s="14">
        <f>=SUM(B22:G22)</f>
      </c>
    </row>
    <row r="23" ht="12" customHeight="1">
      <c r="A23" s="6" t="s">
        <v>20</v>
      </c>
      <c r="B23" s="7">
        <v>0</v>
      </c>
      <c r="C23" s="7">
        <v>69.34</v>
      </c>
      <c r="D23" s="7">
        <v>0</v>
      </c>
      <c r="E23" s="7">
        <v>0</v>
      </c>
      <c r="F23" s="7">
        <v>0</v>
      </c>
      <c r="G23" s="7">
        <v>0</v>
      </c>
      <c r="H23" s="14">
        <f>=SUM(B23:G23)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4">
        <f>=SUM(B24:G24)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4">
        <f>=SUM(B25:G25)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4">
        <f>=SUM(B26:G26)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4">
        <f>=SUM(B27:G27)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17">
        <f>=SUM(B28:G28)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17">
        <f>=SUM(B30:G30)</f>
      </c>
    </row>
    <row r="31" ht="12" customHeight="1">
      <c r="A31" s="6" t="s">
        <v>27</v>
      </c>
      <c r="B31" s="7">
        <v>1.22</v>
      </c>
      <c r="C31" s="7">
        <v>9.76</v>
      </c>
      <c r="D31" s="7">
        <v>1.22</v>
      </c>
      <c r="E31" s="7">
        <v>0.44</v>
      </c>
      <c r="F31" s="7">
        <v>2.67</v>
      </c>
      <c r="G31" s="7">
        <v>5.7</v>
      </c>
      <c r="H31" s="14">
        <f>=SUM(B31:G31)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4">
        <f>=SUM(B32:G32)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17">
        <f>=SUM(B33:G33)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NORWALK CITY</oddHeader>
    <evenHeader>&amp;CAUDITOR'S OFFICE, HURON COUNTY
STATEMENT OF SEMI-ANNUAL APPORTIONMENT OF TAXES
MADE AT THE FIRST HALF MANUFACTURED HOME SETTLEMENT TAX YEAR 2026, WITH THE COUNTY TREASURER FOR NORWALK CITY</evenHeader>
    <firstHeader>&amp;CAUDITOR'S OFFICE, HURON COUNTY
STATEMENT OF SEMI-ANNUAL APPORTIONMENT OF TAXES
MADE AT THE FIRST HALF MANUFACTURED HOME SETTLEMENT TAX YEAR 2026, WITH THE COUNTY TREASURER FOR NORWALK CITY</firstHeader>
  </headerFooter>
</worksheet>
</file>

<file path=xl/worksheets/sheet49.xml><?xml version="1.0" encoding="utf-8"?>
<worksheet xmlns:r="http://schemas.openxmlformats.org/officeDocument/2006/relationships" xmlns="http://schemas.openxmlformats.org/spreadsheetml/2006/main">
  <dimension ref="A2:J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175</v>
      </c>
      <c r="C2" s="3" t="s">
        <v>198</v>
      </c>
      <c r="D2" s="3" t="s">
        <v>199</v>
      </c>
      <c r="E2" s="3" t="s">
        <v>200</v>
      </c>
      <c r="F2" s="3" t="s">
        <v>201</v>
      </c>
      <c r="G2" s="3" t="s">
        <v>202</v>
      </c>
      <c r="H2" s="3" t="s">
        <v>203</v>
      </c>
      <c r="I2" s="3" t="s">
        <v>204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15">
        <f>=SUM(B4:I4)</f>
      </c>
    </row>
    <row r="5" ht="12" customHeight="1">
      <c r="A5" s="6" t="s">
        <v>4</v>
      </c>
      <c r="B5" s="7">
        <v>17.98</v>
      </c>
      <c r="C5" s="7">
        <v>8.42</v>
      </c>
      <c r="D5" s="7">
        <v>18.74</v>
      </c>
      <c r="E5" s="7">
        <v>24.08</v>
      </c>
      <c r="F5" s="7">
        <v>5.1</v>
      </c>
      <c r="G5" s="7">
        <v>5.1</v>
      </c>
      <c r="H5" s="7">
        <v>2.92</v>
      </c>
      <c r="I5" s="7">
        <v>5.78</v>
      </c>
      <c r="J5" s="16">
        <f>=SUM(B5:I5)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5">
        <f>=SUM(I4:I5)</f>
      </c>
      <c r="J6" s="14">
        <f>=SUM(B6:I6)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14">
        <f>=SUM(B7:I7)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9">
        <f>=SUM(I6:I7)</f>
      </c>
      <c r="J8" s="17">
        <f>=SUM(B8:I8)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5">
        <f>=SUM(B11:I11)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14">
        <f>=SUM(B12:I12)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4">
        <f>=SUM(B13:I13)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14">
        <f>=SUM(B14:I14)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4">
        <f>=SUM(B15:I15)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6">
        <f>=SUM(B16:I16)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5">
        <f>=SUM(I11:I16)</f>
      </c>
      <c r="J17" s="17">
        <f>=SUM(B17:I17)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9">
        <f>=I8-I17</f>
      </c>
      <c r="J18" s="17">
        <f>=SUM(B18:I18)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1.8</v>
      </c>
      <c r="C21" s="5">
        <v>0.85</v>
      </c>
      <c r="D21" s="5">
        <v>1.87</v>
      </c>
      <c r="E21" s="5">
        <v>2.4</v>
      </c>
      <c r="F21" s="5">
        <v>0.5</v>
      </c>
      <c r="G21" s="5">
        <v>0.5</v>
      </c>
      <c r="H21" s="5">
        <v>0.3</v>
      </c>
      <c r="I21" s="5">
        <v>0.58</v>
      </c>
      <c r="J21" s="15">
        <f>=SUM(B21:I21)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4">
        <f>=SUM(B22:I22)</f>
      </c>
    </row>
    <row r="23" ht="12" customHeight="1">
      <c r="A23" s="6" t="s">
        <v>20</v>
      </c>
      <c r="B23" s="7">
        <v>0.45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4">
        <f>=SUM(B23:I23)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4">
        <f>=SUM(B24:I24)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4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4">
        <f>=SUM(B26:I26)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4">
        <f>=SUM(B27:I27)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9">
        <f>=SUM(I21:I27)</f>
      </c>
      <c r="J28" s="17">
        <f>=SUM(B28:I28)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9">
        <f>=I18-I28</f>
      </c>
      <c r="J30" s="17">
        <f>=SUM(B30:I30)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4">
        <f>=SUM(B31:I31)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4">
        <f>=SUM(B32:I32)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9">
        <f>=I30-SUM(I31:I32)</f>
      </c>
      <c r="J33" s="17">
        <f>=SUM(B33:I33)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18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18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PLYMOUTH CORP</oddHeader>
    <evenHeader>&amp;CAUDITOR'S OFFICE, HURON COUNTY
STATEMENT OF SEMI-ANNUAL APPORTIONMENT OF TAXES
MADE AT THE FIRST HALF MANUFACTURED HOME SETTLEMENT TAX YEAR 2026, WITH THE COUNTY TREASURER FOR PLYMOUTH CORP</evenHeader>
    <firstHeader>&amp;CAUDITOR'S OFFICE, HURON COUNTY
STATEMENT OF SEMI-ANNUAL APPORTIONMENT OF TAXES
MADE AT THE FIRST HALF MANUFACTURED HOME SETTLEMENT TAX YEAR 2026, WITH THE COUNTY TREASURER FOR PLYMOUTH CORP</firstHead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44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124.83</v>
      </c>
      <c r="C4" s="15">
        <f>=SUM(B4)</f>
      </c>
    </row>
    <row r="5" ht="12" customHeight="1">
      <c r="A5" s="6" t="s">
        <v>4</v>
      </c>
      <c r="B5" s="7">
        <v>1215.97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658.7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199.92</v>
      </c>
      <c r="C21" s="15">
        <f>=SUM(B21)</f>
      </c>
    </row>
    <row r="22" ht="12" customHeight="1">
      <c r="A22" s="6" t="s">
        <v>19</v>
      </c>
      <c r="B22" s="7">
        <v>65.83</v>
      </c>
      <c r="C22" s="14">
        <f>=SUM(B22)</f>
      </c>
    </row>
    <row r="23" ht="12" customHeight="1">
      <c r="A23" s="6" t="s">
        <v>20</v>
      </c>
      <c r="B23" s="7">
        <v>105.79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3.6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</oddHeader>
    <evenHeader>&amp;CAUDITOR'S OFFICE, HURON COUNTY
STATEMENT OF SEMI-ANNUAL APPORTIONMENT OF TAXES
MADE AT THE FIRST HALF MANUFACTURED HOME SETTLEMENT TAX YEAR 2026, WITH THE COUNTY TREASURER FOR </evenHeader>
    <firstHeader>&amp;CAUDITOR'S OFFICE, HURON COUNTY
STATEMENT OF SEMI-ANNUAL APPORTIONMENT OF TAXES
MADE AT THE FIRST HALF MANUFACTURED HOME SETTLEMENT TAX YEAR 2026, WITH THE COUNTY TREASURER FOR </firstHeader>
  </headerFooter>
</worksheet>
</file>

<file path=xl/worksheets/sheet5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188</v>
      </c>
      <c r="C2" s="3" t="s">
        <v>205</v>
      </c>
      <c r="D2" s="3" t="s">
        <v>206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15">
        <f>=SUM(B4:D4)</f>
      </c>
    </row>
    <row r="5" ht="12" customHeight="1">
      <c r="A5" s="6" t="s">
        <v>4</v>
      </c>
      <c r="B5" s="7">
        <v>19.44</v>
      </c>
      <c r="C5" s="7">
        <v>9.19</v>
      </c>
      <c r="D5" s="7">
        <v>13.75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28.25</v>
      </c>
      <c r="C7" s="7">
        <v>13.34</v>
      </c>
      <c r="D7" s="7">
        <v>19.55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4.77</v>
      </c>
      <c r="C21" s="5">
        <v>2.25</v>
      </c>
      <c r="D21" s="5">
        <v>3.33</v>
      </c>
      <c r="E21" s="15">
        <f>=SUM(B21:D21)</f>
      </c>
    </row>
    <row r="22" ht="12" customHeight="1">
      <c r="A22" s="6" t="s">
        <v>19</v>
      </c>
      <c r="B22" s="7">
        <v>2.83</v>
      </c>
      <c r="C22" s="7">
        <v>1.33</v>
      </c>
      <c r="D22" s="7">
        <v>1.96</v>
      </c>
      <c r="E22" s="14">
        <f>=SUM(B22:D22)</f>
      </c>
    </row>
    <row r="23" ht="12" customHeight="1">
      <c r="A23" s="6" t="s">
        <v>20</v>
      </c>
      <c r="B23" s="7">
        <v>1.53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0.96</v>
      </c>
      <c r="C31" s="7">
        <v>0.45</v>
      </c>
      <c r="D31" s="7">
        <v>0.67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WAKEMAN CORP</oddHeader>
    <evenHeader>&amp;CAUDITOR'S OFFICE, HURON COUNTY
STATEMENT OF SEMI-ANNUAL APPORTIONMENT OF TAXES
MADE AT THE FIRST HALF MANUFACTURED HOME SETTLEMENT TAX YEAR 2026, WITH THE COUNTY TREASURER FOR WAKEMAN CORP</evenHeader>
    <firstHeader>&amp;CAUDITOR'S OFFICE, HURON COUNTY
STATEMENT OF SEMI-ANNUAL APPORTIONMENT OF TAXES
MADE AT THE FIRST HALF MANUFACTURED HOME SETTLEMENT TAX YEAR 2026, WITH THE COUNTY TREASURER FOR WAKEMAN CORP</firstHeader>
  </headerFooter>
</worksheet>
</file>

<file path=xl/worksheets/sheet5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121</v>
      </c>
      <c r="C2" s="3" t="s">
        <v>176</v>
      </c>
      <c r="D2" s="3" t="s">
        <v>207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13.25</v>
      </c>
      <c r="C4" s="5">
        <v>1.32</v>
      </c>
      <c r="D4" s="5">
        <v>2.21</v>
      </c>
      <c r="E4" s="15">
        <f>=SUM(B4:D4)</f>
      </c>
    </row>
    <row r="5" ht="12" customHeight="1">
      <c r="A5" s="6" t="s">
        <v>4</v>
      </c>
      <c r="B5" s="7">
        <v>78.38</v>
      </c>
      <c r="C5" s="7">
        <v>7.85</v>
      </c>
      <c r="D5" s="7">
        <v>14.6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53.45</v>
      </c>
      <c r="C7" s="7">
        <v>5.35</v>
      </c>
      <c r="D7" s="7">
        <v>10.16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14.5</v>
      </c>
      <c r="C21" s="5">
        <v>1.45</v>
      </c>
      <c r="D21" s="5">
        <v>2.7</v>
      </c>
      <c r="E21" s="15">
        <f>=SUM(B21:D21)</f>
      </c>
    </row>
    <row r="22" ht="12" customHeight="1">
      <c r="A22" s="6" t="s">
        <v>19</v>
      </c>
      <c r="B22" s="7">
        <v>5.35</v>
      </c>
      <c r="C22" s="7">
        <v>0.53</v>
      </c>
      <c r="D22" s="7">
        <v>1.01</v>
      </c>
      <c r="E22" s="14">
        <f>=SUM(B22:D22)</f>
      </c>
    </row>
    <row r="23" ht="12" customHeight="1">
      <c r="A23" s="6" t="s">
        <v>20</v>
      </c>
      <c r="B23" s="7">
        <v>2.13</v>
      </c>
      <c r="C23" s="7">
        <v>0</v>
      </c>
      <c r="D23" s="7">
        <v>0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WILLARD CITY</oddHeader>
    <evenHeader>&amp;CAUDITOR'S OFFICE, HURON COUNTY
STATEMENT OF SEMI-ANNUAL APPORTIONMENT OF TAXES
MADE AT THE FIRST HALF MANUFACTURED HOME SETTLEMENT TAX YEAR 2026, WITH THE COUNTY TREASURER FOR WILLARD CITY</evenHeader>
    <firstHeader>&amp;CAUDITOR'S OFFICE, HURON COUNTY
STATEMENT OF SEMI-ANNUAL APPORTIONMENT OF TAXES
MADE AT THE FIRST HALF MANUFACTURED HOME SETTLEMENT TAX YEAR 2026, WITH THE COUNTY TREASURER FOR WILLARD CITY</firstHeader>
  </headerFooter>
</worksheet>
</file>

<file path=xl/worksheets/sheet5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208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15">
        <f>=SUM(B4)</f>
      </c>
    </row>
    <row r="5" ht="12" customHeight="1">
      <c r="A5" s="6" t="s">
        <v>4</v>
      </c>
      <c r="B5" s="7">
        <v>14.83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0.6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1.53</v>
      </c>
      <c r="C21" s="15">
        <f>=SUM(B21)</f>
      </c>
    </row>
    <row r="22" ht="12" customHeight="1">
      <c r="A22" s="6" t="s">
        <v>19</v>
      </c>
      <c r="B22" s="7">
        <v>0.05</v>
      </c>
      <c r="C22" s="14">
        <f>=SUM(B22)</f>
      </c>
    </row>
    <row r="23" ht="12" customHeight="1">
      <c r="A23" s="6" t="s">
        <v>20</v>
      </c>
      <c r="B23" s="7">
        <v>0.62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BELLEVUE PUBLIC LIBRARY DISTRICT</oddHeader>
    <evenHeader>&amp;CAUDITOR'S OFFICE, HURON COUNTY
STATEMENT OF SEMI-ANNUAL APPORTIONMENT OF TAXES
MADE AT THE FIRST HALF MANUFACTURED HOME SETTLEMENT TAX YEAR 2026, WITH THE COUNTY TREASURER FOR BELLEVUE PUBLIC LIBRARY DISTRICT</evenHeader>
    <firstHeader>&amp;CAUDITOR'S OFFICE, HURON COUNTY
STATEMENT OF SEMI-ANNUAL APPORTIONMENT OF TAXES
MADE AT THE FIRST HALF MANUFACTURED HOME SETTLEMENT TAX YEAR 2026, WITH THE COUNTY TREASURER FOR BELLEVUE PUBLIC LIBRARY DISTRICT</firstHeader>
  </headerFooter>
</worksheet>
</file>

<file path=xl/worksheets/sheet5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209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17.78</v>
      </c>
      <c r="C4" s="15">
        <f>=SUM(B4)</f>
      </c>
    </row>
    <row r="5" ht="12" customHeight="1">
      <c r="A5" s="6" t="s">
        <v>4</v>
      </c>
      <c r="B5" s="7">
        <v>88.01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109.34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21.53</v>
      </c>
      <c r="C21" s="15">
        <f>=SUM(B21)</f>
      </c>
    </row>
    <row r="22" ht="12" customHeight="1">
      <c r="A22" s="6" t="s">
        <v>19</v>
      </c>
      <c r="B22" s="7">
        <v>10.93</v>
      </c>
      <c r="C22" s="14">
        <f>=SUM(B22)</f>
      </c>
    </row>
    <row r="23" ht="12" customHeight="1">
      <c r="A23" s="6" t="s">
        <v>20</v>
      </c>
      <c r="B23" s="7">
        <v>12.77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1.76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BERLIN MILAN PUBLIC LIBRARY</oddHeader>
    <evenHeader>&amp;CAUDITOR'S OFFICE, HURON COUNTY
STATEMENT OF SEMI-ANNUAL APPORTIONMENT OF TAXES
MADE AT THE FIRST HALF MANUFACTURED HOME SETTLEMENT TAX YEAR 2026, WITH THE COUNTY TREASURER FOR BERLIN MILAN PUBLIC LIBRARY</evenHeader>
    <firstHeader>&amp;CAUDITOR'S OFFICE, HURON COUNTY
STATEMENT OF SEMI-ANNUAL APPORTIONMENT OF TAXES
MADE AT THE FIRST HALF MANUFACTURED HOME SETTLEMENT TAX YEAR 2026, WITH THE COUNTY TREASURER FOR BERLIN MILAN PUBLIC LIBRARY</firstHeader>
  </headerFooter>
</worksheet>
</file>

<file path=xl/worksheets/sheet5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210</v>
      </c>
      <c r="C2" s="3" t="s">
        <v>211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22.9</v>
      </c>
      <c r="C4" s="5">
        <v>22.82</v>
      </c>
      <c r="D4" s="15">
        <f>=SUM(B4:C4)</f>
      </c>
    </row>
    <row r="5" ht="12" customHeight="1">
      <c r="A5" s="6" t="s">
        <v>4</v>
      </c>
      <c r="B5" s="7">
        <v>51.56</v>
      </c>
      <c r="C5" s="7">
        <v>78.08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30.58</v>
      </c>
      <c r="C7" s="7">
        <v>43.23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10.5</v>
      </c>
      <c r="C21" s="5">
        <v>14.4</v>
      </c>
      <c r="D21" s="15">
        <f>=SUM(B21:C21)</f>
      </c>
    </row>
    <row r="22" ht="12" customHeight="1">
      <c r="A22" s="6" t="s">
        <v>19</v>
      </c>
      <c r="B22" s="7">
        <v>3.04</v>
      </c>
      <c r="C22" s="7">
        <v>4.32</v>
      </c>
      <c r="D22" s="14">
        <f>=SUM(B22:C22)</f>
      </c>
    </row>
    <row r="23" ht="12" customHeight="1">
      <c r="A23" s="6" t="s">
        <v>20</v>
      </c>
      <c r="B23" s="7">
        <v>3.39</v>
      </c>
      <c r="C23" s="7">
        <v>4.65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0.27</v>
      </c>
      <c r="C31" s="7">
        <v>0.39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FIRELANDS AMBULANCE DISTRICT</oddHeader>
    <evenHeader>&amp;CAUDITOR'S OFFICE, HURON COUNTY
STATEMENT OF SEMI-ANNUAL APPORTIONMENT OF TAXES
MADE AT THE FIRST HALF MANUFACTURED HOME SETTLEMENT TAX YEAR 2026, WITH THE COUNTY TREASURER FOR FIRELANDS AMBULANCE DISTRICT</evenHeader>
    <firstHeader>&amp;CAUDITOR'S OFFICE, HURON COUNTY
STATEMENT OF SEMI-ANNUAL APPORTIONMENT OF TAXES
MADE AT THE FIRST HALF MANUFACTURED HOME SETTLEMENT TAX YEAR 2026, WITH THE COUNTY TREASURER FOR FIRELANDS AMBULANCE DISTRICT</firstHeader>
  </headerFooter>
</worksheet>
</file>

<file path=xl/worksheets/sheet5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212</v>
      </c>
      <c r="C2" s="3" t="s">
        <v>213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2.54</v>
      </c>
      <c r="C4" s="5">
        <v>1.58</v>
      </c>
      <c r="D4" s="15">
        <f>=SUM(B4:C4)</f>
      </c>
    </row>
    <row r="5" ht="12" customHeight="1">
      <c r="A5" s="6" t="s">
        <v>4</v>
      </c>
      <c r="B5" s="7">
        <v>2.5</v>
      </c>
      <c r="C5" s="7">
        <v>1.86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0</v>
      </c>
      <c r="C7" s="7">
        <v>0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0.5</v>
      </c>
      <c r="C21" s="5">
        <v>0.33</v>
      </c>
      <c r="D21" s="15">
        <f>=SUM(B21:C21)</f>
      </c>
    </row>
    <row r="22" ht="12" customHeight="1">
      <c r="A22" s="6" t="s">
        <v>19</v>
      </c>
      <c r="B22" s="7">
        <v>0</v>
      </c>
      <c r="C22" s="7">
        <v>0</v>
      </c>
      <c r="D22" s="14">
        <f>=SUM(B22:C22)</f>
      </c>
    </row>
    <row r="23" ht="12" customHeight="1">
      <c r="A23" s="6" t="s">
        <v>20</v>
      </c>
      <c r="B23" s="7">
        <v>0</v>
      </c>
      <c r="C23" s="7">
        <v>0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</v>
      </c>
      <c r="C31" s="7">
        <v>0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HERRICK MEMORIAL PUBLIC LIBRARY</oddHeader>
    <evenHeader>&amp;CAUDITOR'S OFFICE, HURON COUNTY
STATEMENT OF SEMI-ANNUAL APPORTIONMENT OF TAXES
MADE AT THE FIRST HALF MANUFACTURED HOME SETTLEMENT TAX YEAR 2026, WITH THE COUNTY TREASURER FOR HERRICK MEMORIAL PUBLIC LIBRARY</evenHeader>
    <firstHeader>&amp;CAUDITOR'S OFFICE, HURON COUNTY
STATEMENT OF SEMI-ANNUAL APPORTIONMENT OF TAXES
MADE AT THE FIRST HALF MANUFACTURED HOME SETTLEMENT TAX YEAR 2026, WITH THE COUNTY TREASURER FOR HERRICK MEMORIAL PUBLIC LIBRARY</firstHeader>
  </headerFooter>
</worksheet>
</file>

<file path=xl/worksheets/sheet5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214</v>
      </c>
      <c r="C2" s="3" t="s">
        <v>215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73.67</v>
      </c>
      <c r="C4" s="5">
        <v>36.84</v>
      </c>
      <c r="D4" s="15">
        <f>=SUM(B4:C4)</f>
      </c>
    </row>
    <row r="5" ht="12" customHeight="1">
      <c r="A5" s="6" t="s">
        <v>4</v>
      </c>
      <c r="B5" s="7">
        <v>648.8</v>
      </c>
      <c r="C5" s="7">
        <v>331.64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357.3</v>
      </c>
      <c r="C7" s="7">
        <v>181.5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108.04</v>
      </c>
      <c r="C21" s="5">
        <v>55</v>
      </c>
      <c r="D21" s="15">
        <f>=SUM(B21:C21)</f>
      </c>
    </row>
    <row r="22" ht="12" customHeight="1">
      <c r="A22" s="6" t="s">
        <v>19</v>
      </c>
      <c r="B22" s="7">
        <v>35.73</v>
      </c>
      <c r="C22" s="7">
        <v>18.14</v>
      </c>
      <c r="D22" s="14">
        <f>=SUM(B22:C22)</f>
      </c>
    </row>
    <row r="23" ht="12" customHeight="1">
      <c r="A23" s="6" t="s">
        <v>20</v>
      </c>
      <c r="B23" s="7">
        <v>56.37</v>
      </c>
      <c r="C23" s="7">
        <v>28.68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1.91</v>
      </c>
      <c r="C31" s="7">
        <v>0.98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HURON CO. GENERAL HEALTH DISTRICT</oddHeader>
    <evenHeader>&amp;CAUDITOR'S OFFICE, HURON COUNTY
STATEMENT OF SEMI-ANNUAL APPORTIONMENT OF TAXES
MADE AT THE FIRST HALF MANUFACTURED HOME SETTLEMENT TAX YEAR 2026, WITH THE COUNTY TREASURER FOR HURON CO. GENERAL HEALTH DISTRICT</evenHeader>
    <firstHeader>&amp;CAUDITOR'S OFFICE, HURON COUNTY
STATEMENT OF SEMI-ANNUAL APPORTIONMENT OF TAXES
MADE AT THE FIRST HALF MANUFACTURED HOME SETTLEMENT TAX YEAR 2026, WITH THE COUNTY TREASURER FOR HURON CO. GENERAL HEALTH DISTRICT</firstHeader>
  </headerFooter>
</worksheet>
</file>

<file path=xl/worksheets/sheet5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216</v>
      </c>
      <c r="C2" s="3" t="s">
        <v>217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76.22</v>
      </c>
      <c r="C4" s="5">
        <v>23.49</v>
      </c>
      <c r="D4" s="15">
        <f>=SUM(B4:C4)</f>
      </c>
    </row>
    <row r="5" ht="12" customHeight="1">
      <c r="A5" s="6" t="s">
        <v>4</v>
      </c>
      <c r="B5" s="7">
        <v>712.65</v>
      </c>
      <c r="C5" s="7">
        <v>271.1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339.9</v>
      </c>
      <c r="C7" s="7">
        <v>124.88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112.85</v>
      </c>
      <c r="C21" s="5">
        <v>41.99</v>
      </c>
      <c r="D21" s="15">
        <f>=SUM(B21:C21)</f>
      </c>
    </row>
    <row r="22" ht="12" customHeight="1">
      <c r="A22" s="6" t="s">
        <v>19</v>
      </c>
      <c r="B22" s="7">
        <v>33.99</v>
      </c>
      <c r="C22" s="7">
        <v>12.46</v>
      </c>
      <c r="D22" s="14">
        <f>=SUM(B22:C22)</f>
      </c>
    </row>
    <row r="23" ht="12" customHeight="1">
      <c r="A23" s="6" t="s">
        <v>20</v>
      </c>
      <c r="B23" s="7">
        <v>61.61</v>
      </c>
      <c r="C23" s="7">
        <v>23.18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0.23</v>
      </c>
      <c r="C31" s="7">
        <v>0.09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HURON CTY COMMUNITY LIBRARY</oddHeader>
    <evenHeader>&amp;CAUDITOR'S OFFICE, HURON COUNTY
STATEMENT OF SEMI-ANNUAL APPORTIONMENT OF TAXES
MADE AT THE FIRST HALF MANUFACTURED HOME SETTLEMENT TAX YEAR 2026, WITH THE COUNTY TREASURER FOR HURON CTY COMMUNITY LIBRARY</evenHeader>
    <firstHeader>&amp;CAUDITOR'S OFFICE, HURON COUNTY
STATEMENT OF SEMI-ANNUAL APPORTIONMENT OF TAXES
MADE AT THE FIRST HALF MANUFACTURED HOME SETTLEMENT TAX YEAR 2026, WITH THE COUNTY TREASURER FOR HURON CTY COMMUNITY LIBRARY</firstHeader>
  </headerFooter>
</worksheet>
</file>

<file path=xl/worksheets/sheet5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218</v>
      </c>
      <c r="C2" s="3" t="s">
        <v>219</v>
      </c>
      <c r="D2" s="3" t="s">
        <v>220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10.89</v>
      </c>
      <c r="C4" s="5">
        <v>10.89</v>
      </c>
      <c r="D4" s="5">
        <v>8.71</v>
      </c>
      <c r="E4" s="15">
        <f>=SUM(B4:D4)</f>
      </c>
    </row>
    <row r="5" ht="12" customHeight="1">
      <c r="A5" s="6" t="s">
        <v>4</v>
      </c>
      <c r="B5" s="7">
        <v>10.89</v>
      </c>
      <c r="C5" s="7">
        <v>22.66</v>
      </c>
      <c r="D5" s="7">
        <v>24.92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10.8</v>
      </c>
      <c r="C7" s="7">
        <v>16.28</v>
      </c>
      <c r="D7" s="7">
        <v>16.24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3.25</v>
      </c>
      <c r="C21" s="5">
        <v>5</v>
      </c>
      <c r="D21" s="5">
        <v>4.97</v>
      </c>
      <c r="E21" s="15">
        <f>=SUM(B21:D21)</f>
      </c>
    </row>
    <row r="22" ht="12" customHeight="1">
      <c r="A22" s="6" t="s">
        <v>19</v>
      </c>
      <c r="B22" s="7">
        <v>1.09</v>
      </c>
      <c r="C22" s="7">
        <v>1.62</v>
      </c>
      <c r="D22" s="7">
        <v>1.61</v>
      </c>
      <c r="E22" s="14">
        <f>=SUM(B22:D22)</f>
      </c>
    </row>
    <row r="23" ht="12" customHeight="1">
      <c r="A23" s="6" t="s">
        <v>20</v>
      </c>
      <c r="B23" s="7">
        <v>1.55</v>
      </c>
      <c r="C23" s="7">
        <v>1.71</v>
      </c>
      <c r="D23" s="7">
        <v>1.46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HURON RIVER JOINT FIRE DIST.</oddHeader>
    <evenHeader>&amp;CAUDITOR'S OFFICE, HURON COUNTY
STATEMENT OF SEMI-ANNUAL APPORTIONMENT OF TAXES
MADE AT THE FIRST HALF MANUFACTURED HOME SETTLEMENT TAX YEAR 2026, WITH THE COUNTY TREASURER FOR HURON RIVER JOINT FIRE DIST.</evenHeader>
    <firstHeader>&amp;CAUDITOR'S OFFICE, HURON COUNTY
STATEMENT OF SEMI-ANNUAL APPORTIONMENT OF TAXES
MADE AT THE FIRST HALF MANUFACTURED HOME SETTLEMENT TAX YEAR 2026, WITH THE COUNTY TREASURER FOR HURON RIVER JOINT FIRE DIST.</firstHeader>
  </headerFooter>
</worksheet>
</file>

<file path=xl/worksheets/sheet5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221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4.69</v>
      </c>
      <c r="C4" s="15">
        <f>=SUM(B4)</f>
      </c>
    </row>
    <row r="5" ht="12" customHeight="1">
      <c r="A5" s="6" t="s">
        <v>4</v>
      </c>
      <c r="B5" s="7">
        <v>18.09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12.34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3.5</v>
      </c>
      <c r="C21" s="15">
        <f>=SUM(B21)</f>
      </c>
    </row>
    <row r="22" ht="12" customHeight="1">
      <c r="A22" s="6" t="s">
        <v>19</v>
      </c>
      <c r="B22" s="7">
        <v>1.24</v>
      </c>
      <c r="C22" s="14">
        <f>=SUM(B22)</f>
      </c>
    </row>
    <row r="23" ht="12" customHeight="1">
      <c r="A23" s="6" t="s">
        <v>20</v>
      </c>
      <c r="B23" s="7">
        <v>0.36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MONROEVILLE PUBLIC LIBRARY</oddHeader>
    <evenHeader>&amp;CAUDITOR'S OFFICE, HURON COUNTY
STATEMENT OF SEMI-ANNUAL APPORTIONMENT OF TAXES
MADE AT THE FIRST HALF MANUFACTURED HOME SETTLEMENT TAX YEAR 2026, WITH THE COUNTY TREASURER FOR MONROEVILLE PUBLIC LIBRARY</evenHeader>
    <firstHeader>&amp;CAUDITOR'S OFFICE, HURON COUNTY
STATEMENT OF SEMI-ANNUAL APPORTIONMENT OF TAXES
MADE AT THE FIRST HALF MANUFACTURED HOME SETTLEMENT TAX YEAR 2026, WITH THE COUNTY TREASURER FOR MONROEVILLE PUBLIC LIBRARY</firstHead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45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308.5</v>
      </c>
      <c r="C4" s="15">
        <f>=SUM(B4)</f>
      </c>
    </row>
    <row r="5" ht="12" customHeight="1">
      <c r="A5" s="6" t="s">
        <v>4</v>
      </c>
      <c r="B5" s="7">
        <v>3591.58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1883.54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578.33</v>
      </c>
      <c r="C21" s="15">
        <f>=SUM(B21)</f>
      </c>
    </row>
    <row r="22" ht="12" customHeight="1">
      <c r="A22" s="6" t="s">
        <v>19</v>
      </c>
      <c r="B22" s="7">
        <v>188.36</v>
      </c>
      <c r="C22" s="14">
        <f>=SUM(B22)</f>
      </c>
    </row>
    <row r="23" ht="12" customHeight="1">
      <c r="A23" s="6" t="s">
        <v>20</v>
      </c>
      <c r="B23" s="7">
        <v>310.14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10.46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HURON COUNTY</oddHeader>
    <evenHeader>&amp;CAUDITOR'S OFFICE, HURON COUNTY
STATEMENT OF SEMI-ANNUAL APPORTIONMENT OF TAXES
MADE AT THE FIRST HALF MANUFACTURED HOME SETTLEMENT TAX YEAR 2026, WITH THE COUNTY TREASURER FOR HURON COUNTY</evenHeader>
    <firstHeader>&amp;CAUDITOR'S OFFICE, HURON COUNTY
STATEMENT OF SEMI-ANNUAL APPORTIONMENT OF TAXES
MADE AT THE FIRST HALF MANUFACTURED HOME SETTLEMENT TAX YEAR 2026, WITH THE COUNTY TREASURER FOR HURON COUNTY</firstHeader>
  </headerFooter>
</worksheet>
</file>

<file path=xl/worksheets/sheet6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222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27.59</v>
      </c>
      <c r="C4" s="15">
        <f>=SUM(B4)</f>
      </c>
    </row>
    <row r="5" ht="12" customHeight="1">
      <c r="A5" s="6" t="s">
        <v>4</v>
      </c>
      <c r="B5" s="7">
        <v>88.31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43.64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15.96</v>
      </c>
      <c r="C21" s="15">
        <f>=SUM(B21)</f>
      </c>
    </row>
    <row r="22" ht="12" customHeight="1">
      <c r="A22" s="6" t="s">
        <v>19</v>
      </c>
      <c r="B22" s="7">
        <v>4.37</v>
      </c>
      <c r="C22" s="14">
        <f>=SUM(B22)</f>
      </c>
    </row>
    <row r="23" ht="12" customHeight="1">
      <c r="A23" s="6" t="s">
        <v>20</v>
      </c>
      <c r="B23" s="7">
        <v>4.81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0.39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NEW LONDON PUBLIC LIBRARY</oddHeader>
    <evenHeader>&amp;CAUDITOR'S OFFICE, HURON COUNTY
STATEMENT OF SEMI-ANNUAL APPORTIONMENT OF TAXES
MADE AT THE FIRST HALF MANUFACTURED HOME SETTLEMENT TAX YEAR 2026, WITH THE COUNTY TREASURER FOR NEW LONDON PUBLIC LIBRARY</evenHeader>
    <firstHeader>&amp;CAUDITOR'S OFFICE, HURON COUNTY
STATEMENT OF SEMI-ANNUAL APPORTIONMENT OF TAXES
MADE AT THE FIRST HALF MANUFACTURED HOME SETTLEMENT TAX YEAR 2026, WITH THE COUNTY TREASURER FOR NEW LONDON PUBLIC LIBRARY</firstHeader>
  </headerFooter>
</worksheet>
</file>

<file path=xl/worksheets/sheet6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223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3.77</v>
      </c>
      <c r="C4" s="15">
        <f>=SUM(B4)</f>
      </c>
    </row>
    <row r="5" ht="12" customHeight="1">
      <c r="A5" s="6" t="s">
        <v>4</v>
      </c>
      <c r="B5" s="7">
        <v>54.63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31.24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8.97</v>
      </c>
      <c r="C21" s="15">
        <f>=SUM(B21)</f>
      </c>
    </row>
    <row r="22" ht="12" customHeight="1">
      <c r="A22" s="6" t="s">
        <v>19</v>
      </c>
      <c r="B22" s="7">
        <v>3.12</v>
      </c>
      <c r="C22" s="14">
        <f>=SUM(B22)</f>
      </c>
    </row>
    <row r="23" ht="12" customHeight="1">
      <c r="A23" s="6" t="s">
        <v>20</v>
      </c>
      <c r="B23" s="7">
        <v>3.26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NORWALK PUBLIC LIBRARY</oddHeader>
    <evenHeader>&amp;CAUDITOR'S OFFICE, HURON COUNTY
STATEMENT OF SEMI-ANNUAL APPORTIONMENT OF TAXES
MADE AT THE FIRST HALF MANUFACTURED HOME SETTLEMENT TAX YEAR 2026, WITH THE COUNTY TREASURER FOR NORWALK PUBLIC LIBRARY</evenHeader>
    <firstHeader>&amp;CAUDITOR'S OFFICE, HURON COUNTY
STATEMENT OF SEMI-ANNUAL APPORTIONMENT OF TAXES
MADE AT THE FIRST HALF MANUFACTURED HOME SETTLEMENT TAX YEAR 2026, WITH THE COUNTY TREASURER FOR NORWALK PUBLIC LIBRARY</firstHeader>
  </headerFooter>
</worksheet>
</file>

<file path=xl/worksheets/sheet62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224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3.02</v>
      </c>
      <c r="C4" s="15">
        <f>=SUM(B4)</f>
      </c>
    </row>
    <row r="5" ht="12" customHeight="1">
      <c r="A5" s="6" t="s">
        <v>4</v>
      </c>
      <c r="B5" s="7">
        <v>0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3.42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0.65</v>
      </c>
      <c r="C21" s="15">
        <f>=SUM(B21)</f>
      </c>
    </row>
    <row r="22" ht="12" customHeight="1">
      <c r="A22" s="6" t="s">
        <v>19</v>
      </c>
      <c r="B22" s="7">
        <v>0.35</v>
      </c>
      <c r="C22" s="14">
        <f>=SUM(B22)</f>
      </c>
    </row>
    <row r="23" ht="12" customHeight="1">
      <c r="A23" s="6" t="s">
        <v>20</v>
      </c>
      <c r="B23" s="7">
        <v>0.84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SENECA EAST PUBLIC LIBRARY DISTRICT</oddHeader>
    <evenHeader>&amp;CAUDITOR'S OFFICE, HURON COUNTY
STATEMENT OF SEMI-ANNUAL APPORTIONMENT OF TAXES
MADE AT THE FIRST HALF MANUFACTURED HOME SETTLEMENT TAX YEAR 2026, WITH THE COUNTY TREASURER FOR SENECA EAST PUBLIC LIBRARY DISTRICT</evenHeader>
    <firstHeader>&amp;CAUDITOR'S OFFICE, HURON COUNTY
STATEMENT OF SEMI-ANNUAL APPORTIONMENT OF TAXES
MADE AT THE FIRST HALF MANUFACTURED HOME SETTLEMENT TAX YEAR 2026, WITH THE COUNTY TREASURER FOR SENECA EAST PUBLIC LIBRARY DISTRICT</firstHeader>
  </headerFooter>
</worksheet>
</file>

<file path=xl/worksheets/sheet6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225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79.14</v>
      </c>
      <c r="C4" s="15">
        <f>=SUM(B4)</f>
      </c>
    </row>
    <row r="5" ht="12" customHeight="1">
      <c r="A5" s="6" t="s">
        <v>4</v>
      </c>
      <c r="B5" s="7">
        <v>719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129.54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92.76</v>
      </c>
      <c r="C21" s="15">
        <f>=SUM(B21)</f>
      </c>
    </row>
    <row r="22" ht="12" customHeight="1">
      <c r="A22" s="6" t="s">
        <v>19</v>
      </c>
      <c r="B22" s="7">
        <v>12.94</v>
      </c>
      <c r="C22" s="14">
        <f>=SUM(B22)</f>
      </c>
    </row>
    <row r="23" ht="12" customHeight="1">
      <c r="A23" s="6" t="s">
        <v>20</v>
      </c>
      <c r="B23" s="7">
        <v>15.9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TRI-COMMUNITY AMBULANCE SERVICE</oddHeader>
    <evenHeader>&amp;CAUDITOR'S OFFICE, HURON COUNTY
STATEMENT OF SEMI-ANNUAL APPORTIONMENT OF TAXES
MADE AT THE FIRST HALF MANUFACTURED HOME SETTLEMENT TAX YEAR 2026, WITH THE COUNTY TREASURER FOR TRI-COMMUNITY AMBULANCE SERVICE</evenHeader>
    <firstHeader>&amp;CAUDITOR'S OFFICE, HURON COUNTY
STATEMENT OF SEMI-ANNUAL APPORTIONMENT OF TAXES
MADE AT THE FIRST HALF MANUFACTURED HOME SETTLEMENT TAX YEAR 2026, WITH THE COUNTY TREASURER FOR TRI-COMMUNITY AMBULANCE SERVICE</firstHeader>
  </headerFooter>
</worksheet>
</file>

<file path=xl/worksheets/sheet6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226</v>
      </c>
      <c r="C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94.82</v>
      </c>
      <c r="C4" s="15">
        <f>=SUM(B4)</f>
      </c>
    </row>
    <row r="5" ht="12" customHeight="1">
      <c r="A5" s="6" t="s">
        <v>4</v>
      </c>
      <c r="B5" s="7">
        <v>514.44</v>
      </c>
      <c r="C5" s="16">
        <f>=SUM(B5)</f>
      </c>
    </row>
    <row r="6" ht="12" customHeight="1">
      <c r="A6" s="4" t="s">
        <v>5</v>
      </c>
      <c r="B6" s="5">
        <f>=SUM(B4:B5)</f>
      </c>
      <c r="C6" s="14">
        <f>=SUM(B6)</f>
      </c>
    </row>
    <row r="7" ht="12" customHeight="1">
      <c r="A7" s="6" t="s">
        <v>6</v>
      </c>
      <c r="B7" s="7">
        <v>113.6</v>
      </c>
      <c r="C7" s="14">
        <f>=SUM(B7)</f>
      </c>
    </row>
    <row r="8" ht="12" customHeight="1">
      <c r="A8" s="8" t="s">
        <v>7</v>
      </c>
      <c r="B8" s="9">
        <f>=SUM(B6:B7)</f>
      </c>
      <c r="C8" s="17">
        <f>=SUM(B8)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15">
        <f>=SUM(B11)</f>
      </c>
    </row>
    <row r="12" ht="12" customHeight="1">
      <c r="A12" s="6" t="s">
        <v>10</v>
      </c>
      <c r="B12" s="7">
        <v>0</v>
      </c>
      <c r="C12" s="14">
        <f>=SUM(B12)</f>
      </c>
    </row>
    <row r="13" ht="12" customHeight="1">
      <c r="A13" s="6" t="s">
        <v>11</v>
      </c>
      <c r="B13" s="7">
        <v>0</v>
      </c>
      <c r="C13" s="14">
        <f>=SUM(B13)</f>
      </c>
    </row>
    <row r="14" ht="12" customHeight="1">
      <c r="A14" s="6" t="s">
        <v>12</v>
      </c>
      <c r="B14" s="7">
        <v>0</v>
      </c>
      <c r="C14" s="14">
        <f>=SUM(B14)</f>
      </c>
    </row>
    <row r="15" ht="12" customHeight="1">
      <c r="A15" s="6" t="s">
        <v>13</v>
      </c>
      <c r="B15" s="7">
        <v>0</v>
      </c>
      <c r="C15" s="14">
        <f>=SUM(B15)</f>
      </c>
    </row>
    <row r="16" ht="12" customHeight="1">
      <c r="A16" s="6" t="s">
        <v>14</v>
      </c>
      <c r="B16" s="7">
        <v>0</v>
      </c>
      <c r="C16" s="16">
        <f>=SUM(B16)</f>
      </c>
    </row>
    <row r="17" ht="12" customHeight="1">
      <c r="A17" s="4" t="s">
        <v>15</v>
      </c>
      <c r="B17" s="5">
        <f>=SUM(B11:B16)</f>
      </c>
      <c r="C17" s="17">
        <f>=SUM(B17)</f>
      </c>
    </row>
    <row r="18" ht="12" customHeight="1">
      <c r="A18" s="1" t="s">
        <v>16</v>
      </c>
      <c r="B18" s="9">
        <f>=B8-B17</f>
      </c>
      <c r="C18" s="17">
        <f>=SUM(B18)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72.29</v>
      </c>
      <c r="C21" s="15">
        <f>=SUM(B21)</f>
      </c>
    </row>
    <row r="22" ht="12" customHeight="1">
      <c r="A22" s="6" t="s">
        <v>19</v>
      </c>
      <c r="B22" s="7">
        <v>11.38</v>
      </c>
      <c r="C22" s="14">
        <f>=SUM(B22)</f>
      </c>
    </row>
    <row r="23" ht="12" customHeight="1">
      <c r="A23" s="6" t="s">
        <v>20</v>
      </c>
      <c r="B23" s="7">
        <v>12.29</v>
      </c>
      <c r="C23" s="14">
        <f>=SUM(B23)</f>
      </c>
    </row>
    <row r="24" ht="12" customHeight="1">
      <c r="A24" s="6" t="s">
        <v>21</v>
      </c>
      <c r="B24" s="7">
        <v>0</v>
      </c>
      <c r="C24" s="14">
        <f>=SUM(B24)</f>
      </c>
    </row>
    <row r="25" ht="12" customHeight="1">
      <c r="A25" s="6" t="s">
        <v>22</v>
      </c>
      <c r="B25" s="7">
        <v>0</v>
      </c>
      <c r="C25" s="14">
        <f>=SUM(B25)</f>
      </c>
    </row>
    <row r="26" ht="12" customHeight="1">
      <c r="A26" s="6" t="s">
        <v>23</v>
      </c>
      <c r="B26" s="7">
        <v>0</v>
      </c>
      <c r="C26" s="14">
        <f>=SUM(B26)</f>
      </c>
    </row>
    <row r="27" ht="12" customHeight="1">
      <c r="A27" s="6" t="s">
        <v>24</v>
      </c>
      <c r="B27" s="7">
        <v>0</v>
      </c>
      <c r="C27" s="14">
        <f>=SUM(B27)</f>
      </c>
    </row>
    <row r="28" ht="12" customHeight="1">
      <c r="A28" s="8" t="s">
        <v>25</v>
      </c>
      <c r="B28" s="9">
        <f>=SUM(B21:B27)</f>
      </c>
      <c r="C28" s="17">
        <f>=SUM(B28)</f>
      </c>
    </row>
    <row r="29" ht="6" customHeight="1"/>
    <row r="30" ht="12" customHeight="1">
      <c r="A30" s="8" t="s">
        <v>26</v>
      </c>
      <c r="B30" s="9">
        <f>=B18-B28</f>
      </c>
      <c r="C30" s="17">
        <f>=SUM(B30)</f>
      </c>
    </row>
    <row r="31" ht="12" customHeight="1">
      <c r="A31" s="6" t="s">
        <v>27</v>
      </c>
      <c r="B31" s="7">
        <v>0</v>
      </c>
      <c r="C31" s="14">
        <f>=SUM(B31)</f>
      </c>
    </row>
    <row r="32" ht="12" customHeight="1">
      <c r="A32" s="6" t="s">
        <v>28</v>
      </c>
      <c r="B32" s="7">
        <v>0</v>
      </c>
      <c r="C32" s="14">
        <f>=SUM(B32)</f>
      </c>
    </row>
    <row r="33" ht="12" customHeight="1">
      <c r="A33" s="1" t="s">
        <v>29</v>
      </c>
      <c r="B33" s="9">
        <f>=B30-SUM(B31:B32)</f>
      </c>
      <c r="C33" s="17">
        <f>=SUM(B33)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3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TRI-COMMUNITY FIRE DISTRICT</oddHeader>
    <evenHeader>&amp;CAUDITOR'S OFFICE, HURON COUNTY
STATEMENT OF SEMI-ANNUAL APPORTIONMENT OF TAXES
MADE AT THE FIRST HALF MANUFACTURED HOME SETTLEMENT TAX YEAR 2026, WITH THE COUNTY TREASURER FOR TRI-COMMUNITY FIRE DISTRICT</evenHeader>
    <firstHeader>&amp;CAUDITOR'S OFFICE, HURON COUNTY
STATEMENT OF SEMI-ANNUAL APPORTIONMENT OF TAXES
MADE AT THE FIRST HALF MANUFACTURED HOME SETTLEMENT TAX YEAR 2026, WITH THE COUNTY TREASURER FOR TRI-COMMUNITY FIRE DISTRICT</firstHeader>
  </headerFooter>
</worksheet>
</file>

<file path=xl/worksheets/sheet6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227</v>
      </c>
      <c r="C2" s="3" t="s">
        <v>228</v>
      </c>
      <c r="D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7.62</v>
      </c>
      <c r="C4" s="5">
        <v>7.62</v>
      </c>
      <c r="D4" s="15">
        <f>=SUM(B4:C4)</f>
      </c>
    </row>
    <row r="5" ht="12" customHeight="1">
      <c r="A5" s="6" t="s">
        <v>4</v>
      </c>
      <c r="B5" s="7">
        <v>322.28</v>
      </c>
      <c r="C5" s="7">
        <v>322.28</v>
      </c>
      <c r="D5" s="16">
        <f>=SUM(B5:C5)</f>
      </c>
    </row>
    <row r="6" ht="12" customHeight="1">
      <c r="A6" s="4" t="s">
        <v>5</v>
      </c>
      <c r="B6" s="5">
        <f>=SUM(B4:B5)</f>
      </c>
      <c r="C6" s="5">
        <f>=SUM(C4:C5)</f>
      </c>
      <c r="D6" s="14">
        <f>=SUM(B6:C6)</f>
      </c>
    </row>
    <row r="7" ht="12" customHeight="1">
      <c r="A7" s="6" t="s">
        <v>6</v>
      </c>
      <c r="B7" s="7">
        <v>226.75</v>
      </c>
      <c r="C7" s="7">
        <v>226.75</v>
      </c>
      <c r="D7" s="14">
        <f>=SUM(B7:C7)</f>
      </c>
    </row>
    <row r="8" ht="12" customHeight="1">
      <c r="A8" s="8" t="s">
        <v>7</v>
      </c>
      <c r="B8" s="9">
        <f>=SUM(B6:B7)</f>
      </c>
      <c r="C8" s="9">
        <f>=SUM(C6:C7)</f>
      </c>
      <c r="D8" s="17">
        <f>=SUM(B8:C8)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15">
        <f>=SUM(B11:C11)</f>
      </c>
    </row>
    <row r="12" ht="12" customHeight="1">
      <c r="A12" s="6" t="s">
        <v>10</v>
      </c>
      <c r="B12" s="7">
        <v>0</v>
      </c>
      <c r="C12" s="7">
        <v>0</v>
      </c>
      <c r="D12" s="14">
        <f>=SUM(B12:C12)</f>
      </c>
    </row>
    <row r="13" ht="12" customHeight="1">
      <c r="A13" s="6" t="s">
        <v>11</v>
      </c>
      <c r="B13" s="7">
        <v>0</v>
      </c>
      <c r="C13" s="7">
        <v>0</v>
      </c>
      <c r="D13" s="14">
        <f>=SUM(B13:C13)</f>
      </c>
    </row>
    <row r="14" ht="12" customHeight="1">
      <c r="A14" s="6" t="s">
        <v>12</v>
      </c>
      <c r="B14" s="7">
        <v>0</v>
      </c>
      <c r="C14" s="7">
        <v>0</v>
      </c>
      <c r="D14" s="14">
        <f>=SUM(B14:C14)</f>
      </c>
    </row>
    <row r="15" ht="12" customHeight="1">
      <c r="A15" s="6" t="s">
        <v>13</v>
      </c>
      <c r="B15" s="7">
        <v>0</v>
      </c>
      <c r="C15" s="7">
        <v>0</v>
      </c>
      <c r="D15" s="14">
        <f>=SUM(B15:C15)</f>
      </c>
    </row>
    <row r="16" ht="12" customHeight="1">
      <c r="A16" s="6" t="s">
        <v>14</v>
      </c>
      <c r="B16" s="7">
        <v>0</v>
      </c>
      <c r="C16" s="7">
        <v>0</v>
      </c>
      <c r="D16" s="16">
        <f>=SUM(B16:C16)</f>
      </c>
    </row>
    <row r="17" ht="12" customHeight="1">
      <c r="A17" s="4" t="s">
        <v>15</v>
      </c>
      <c r="B17" s="5">
        <f>=SUM(B11:B16)</f>
      </c>
      <c r="C17" s="5">
        <f>=SUM(C11:C16)</f>
      </c>
      <c r="D17" s="17">
        <f>=SUM(B17:C17)</f>
      </c>
    </row>
    <row r="18" ht="12" customHeight="1">
      <c r="A18" s="1" t="s">
        <v>16</v>
      </c>
      <c r="B18" s="9">
        <f>=B8-B17</f>
      </c>
      <c r="C18" s="9">
        <f>=C8-C17</f>
      </c>
      <c r="D18" s="17">
        <f>=SUM(B18:C18)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55.67</v>
      </c>
      <c r="C21" s="5">
        <v>55.67</v>
      </c>
      <c r="D21" s="15">
        <f>=SUM(B21:C21)</f>
      </c>
    </row>
    <row r="22" ht="12" customHeight="1">
      <c r="A22" s="6" t="s">
        <v>19</v>
      </c>
      <c r="B22" s="7">
        <v>22.68</v>
      </c>
      <c r="C22" s="7">
        <v>22.68</v>
      </c>
      <c r="D22" s="14">
        <f>=SUM(B22:C22)</f>
      </c>
    </row>
    <row r="23" ht="12" customHeight="1">
      <c r="A23" s="6" t="s">
        <v>20</v>
      </c>
      <c r="B23" s="7">
        <v>46.44</v>
      </c>
      <c r="C23" s="7">
        <v>46.44</v>
      </c>
      <c r="D23" s="14">
        <f>=SUM(B23:C23)</f>
      </c>
    </row>
    <row r="24" ht="12" customHeight="1">
      <c r="A24" s="6" t="s">
        <v>21</v>
      </c>
      <c r="B24" s="7">
        <v>0</v>
      </c>
      <c r="C24" s="7">
        <v>0</v>
      </c>
      <c r="D24" s="14">
        <f>=SUM(B24:C24)</f>
      </c>
    </row>
    <row r="25" ht="12" customHeight="1">
      <c r="A25" s="6" t="s">
        <v>22</v>
      </c>
      <c r="B25" s="7">
        <v>0</v>
      </c>
      <c r="C25" s="7">
        <v>0</v>
      </c>
      <c r="D25" s="14">
        <f>=SUM(B25:C25)</f>
      </c>
    </row>
    <row r="26" ht="12" customHeight="1">
      <c r="A26" s="6" t="s">
        <v>23</v>
      </c>
      <c r="B26" s="7">
        <v>0</v>
      </c>
      <c r="C26" s="7">
        <v>0</v>
      </c>
      <c r="D26" s="14">
        <f>=SUM(B26:C26)</f>
      </c>
    </row>
    <row r="27" ht="12" customHeight="1">
      <c r="A27" s="6" t="s">
        <v>24</v>
      </c>
      <c r="B27" s="7">
        <v>0</v>
      </c>
      <c r="C27" s="7">
        <v>0</v>
      </c>
      <c r="D27" s="14">
        <f>=SUM(B27:C27)</f>
      </c>
    </row>
    <row r="28" ht="12" customHeight="1">
      <c r="A28" s="8" t="s">
        <v>25</v>
      </c>
      <c r="B28" s="9">
        <f>=SUM(B21:B27)</f>
      </c>
      <c r="C28" s="9">
        <f>=SUM(C21:C27)</f>
      </c>
      <c r="D28" s="17">
        <f>=SUM(B28:C28)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17">
        <f>=SUM(B30:C30)</f>
      </c>
    </row>
    <row r="31" ht="12" customHeight="1">
      <c r="A31" s="6" t="s">
        <v>27</v>
      </c>
      <c r="B31" s="7">
        <v>0.24</v>
      </c>
      <c r="C31" s="7">
        <v>0.24</v>
      </c>
      <c r="D31" s="14">
        <f>=SUM(B31:C31)</f>
      </c>
    </row>
    <row r="32" ht="12" customHeight="1">
      <c r="A32" s="6" t="s">
        <v>28</v>
      </c>
      <c r="B32" s="7">
        <v>0</v>
      </c>
      <c r="C32" s="7">
        <v>0</v>
      </c>
      <c r="D32" s="14">
        <f>=SUM(B32:C32)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17">
        <f>=SUM(B33:C33)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3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VERMILION RIVER AMB. DISTRICT</oddHeader>
    <evenHeader>&amp;CAUDITOR'S OFFICE, HURON COUNTY
STATEMENT OF SEMI-ANNUAL APPORTIONMENT OF TAXES
MADE AT THE FIRST HALF MANUFACTURED HOME SETTLEMENT TAX YEAR 2026, WITH THE COUNTY TREASURER FOR VERMILION RIVER AMB. DISTRICT</evenHeader>
    <firstHeader>&amp;CAUDITOR'S OFFICE, HURON COUNTY
STATEMENT OF SEMI-ANNUAL APPORTIONMENT OF TAXES
MADE AT THE FIRST HALF MANUFACTURED HOME SETTLEMENT TAX YEAR 2026, WITH THE COUNTY TREASURER FOR VERMILION RIVER AMB. DISTRICT</firstHeader>
  </headerFooter>
</worksheet>
</file>

<file path=xl/worksheets/sheet6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/>
  </cols>
  <sheetData>
    <row r="2" ht="30" customHeight="1">
      <c r="A2" s="1" t="s">
        <v>0</v>
      </c>
      <c r="B2" s="3" t="s">
        <v>229</v>
      </c>
      <c r="C2" s="3" t="s">
        <v>230</v>
      </c>
      <c r="D2" s="3" t="s">
        <v>231</v>
      </c>
      <c r="E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7.62</v>
      </c>
      <c r="C4" s="5">
        <v>7.62</v>
      </c>
      <c r="D4" s="5">
        <v>18.97</v>
      </c>
      <c r="E4" s="15">
        <f>=SUM(B4:D4)</f>
      </c>
    </row>
    <row r="5" ht="12" customHeight="1">
      <c r="A5" s="6" t="s">
        <v>4</v>
      </c>
      <c r="B5" s="7">
        <v>217.48</v>
      </c>
      <c r="C5" s="7">
        <v>270.66</v>
      </c>
      <c r="D5" s="7">
        <v>675.72</v>
      </c>
      <c r="E5" s="16">
        <f>=SUM(B5:D5)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14">
        <f>=SUM(B6:D6)</f>
      </c>
    </row>
    <row r="7" ht="12" customHeight="1">
      <c r="A7" s="6" t="s">
        <v>6</v>
      </c>
      <c r="B7" s="7">
        <v>158.13</v>
      </c>
      <c r="C7" s="7">
        <v>192.65</v>
      </c>
      <c r="D7" s="7">
        <v>482.21</v>
      </c>
      <c r="E7" s="14">
        <f>=SUM(B7:D7)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17">
        <f>=SUM(B8:D8)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15">
        <f>=SUM(B11:D11)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14">
        <f>=SUM(B12:D12)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14">
        <f>=SUM(B13:D13)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14">
        <f>=SUM(B14:D14)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14">
        <f>=SUM(B15:D15)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16">
        <f>=SUM(B16:D16)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17">
        <f>=SUM(B17:D17)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17">
        <f>=SUM(B18:D18)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38.33</v>
      </c>
      <c r="C21" s="5">
        <v>47.1</v>
      </c>
      <c r="D21" s="5">
        <v>117.69</v>
      </c>
      <c r="E21" s="15">
        <f>=SUM(B21:D21)</f>
      </c>
    </row>
    <row r="22" ht="12" customHeight="1">
      <c r="A22" s="6" t="s">
        <v>19</v>
      </c>
      <c r="B22" s="7">
        <v>15.83</v>
      </c>
      <c r="C22" s="7">
        <v>19.27</v>
      </c>
      <c r="D22" s="7">
        <v>48.23</v>
      </c>
      <c r="E22" s="14">
        <f>=SUM(B22:D22)</f>
      </c>
    </row>
    <row r="23" ht="12" customHeight="1">
      <c r="A23" s="6" t="s">
        <v>20</v>
      </c>
      <c r="B23" s="7">
        <v>31.27</v>
      </c>
      <c r="C23" s="7">
        <v>38.85</v>
      </c>
      <c r="D23" s="7">
        <v>97.2</v>
      </c>
      <c r="E23" s="14">
        <f>=SUM(B23:D23)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14">
        <f>=SUM(B24:D24)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14">
        <f>=SUM(B25:D25)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14">
        <f>=SUM(B26:D26)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14">
        <f>=SUM(B27:D27)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17">
        <f>=SUM(B28:D28)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17">
        <f>=SUM(B30:D30)</f>
      </c>
    </row>
    <row r="31" ht="12" customHeight="1">
      <c r="A31" s="6" t="s">
        <v>27</v>
      </c>
      <c r="B31" s="7">
        <v>0.16</v>
      </c>
      <c r="C31" s="7">
        <v>0.2</v>
      </c>
      <c r="D31" s="7">
        <v>0.5</v>
      </c>
      <c r="E31" s="14">
        <f>=SUM(B31:D31)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14">
        <f>=SUM(B32:D32)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17">
        <f>=SUM(B33:D33)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WAKEMAN FIRE DISTRICT</oddHeader>
    <evenHeader>&amp;CAUDITOR'S OFFICE, HURON COUNTY
STATEMENT OF SEMI-ANNUAL APPORTIONMENT OF TAXES
MADE AT THE FIRST HALF MANUFACTURED HOME SETTLEMENT TAX YEAR 2026, WITH THE COUNTY TREASURER FOR WAKEMAN FIRE DISTRICT</evenHeader>
    <firstHeader>&amp;CAUDITOR'S OFFICE, HURON COUNTY
STATEMENT OF SEMI-ANNUAL APPORTIONMENT OF TAXES
MADE AT THE FIRST HALF MANUFACTURED HOME SETTLEMENT TAX YEAR 2026, WITH THE COUNTY TREASURER FOR WAKEMAN FIRE DISTRICT</firstHead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2:J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46</v>
      </c>
      <c r="C2" s="3" t="s">
        <v>47</v>
      </c>
      <c r="D2" s="3" t="s">
        <v>48</v>
      </c>
      <c r="E2" s="3" t="s">
        <v>49</v>
      </c>
      <c r="F2" s="3" t="s">
        <v>50</v>
      </c>
      <c r="G2" s="3" t="s">
        <v>51</v>
      </c>
      <c r="H2" s="3" t="s">
        <v>52</v>
      </c>
      <c r="I2" s="3" t="s">
        <v>53</v>
      </c>
      <c r="J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15">
        <f>=SUM(B4:I4)</f>
      </c>
    </row>
    <row r="5" ht="12" customHeight="1">
      <c r="A5" s="6" t="s">
        <v>4</v>
      </c>
      <c r="B5" s="7">
        <v>109.54</v>
      </c>
      <c r="C5" s="7">
        <v>12.74</v>
      </c>
      <c r="D5" s="7">
        <v>400.75</v>
      </c>
      <c r="E5" s="7">
        <v>23.69</v>
      </c>
      <c r="F5" s="7">
        <v>68.83</v>
      </c>
      <c r="G5" s="7">
        <v>56.11</v>
      </c>
      <c r="H5" s="7">
        <v>10.31</v>
      </c>
      <c r="I5" s="7">
        <v>81.57</v>
      </c>
      <c r="J5" s="16">
        <f>=SUM(B5:I5)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5">
        <f>=SUM(I4:I5)</f>
      </c>
      <c r="J6" s="14">
        <f>=SUM(B6:I6)</f>
      </c>
    </row>
    <row r="7" ht="12" customHeight="1">
      <c r="A7" s="6" t="s">
        <v>6</v>
      </c>
      <c r="B7" s="7">
        <v>4.5</v>
      </c>
      <c r="C7" s="7">
        <v>0.53</v>
      </c>
      <c r="D7" s="7">
        <v>16.5</v>
      </c>
      <c r="E7" s="7">
        <v>0.97</v>
      </c>
      <c r="F7" s="7">
        <v>2.83</v>
      </c>
      <c r="G7" s="7">
        <v>2.3</v>
      </c>
      <c r="H7" s="7">
        <v>0.42</v>
      </c>
      <c r="I7" s="7">
        <v>3.36</v>
      </c>
      <c r="J7" s="14">
        <f>=SUM(B7:I7)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9">
        <f>=SUM(I6:I7)</f>
      </c>
      <c r="J8" s="17">
        <f>=SUM(B8:I8)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5">
        <f>=SUM(B11:I11)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14">
        <f>=SUM(B12:I12)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4">
        <f>=SUM(B13:I13)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14">
        <f>=SUM(B14:I14)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4">
        <f>=SUM(B15:I15)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6">
        <f>=SUM(B16:I16)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5">
        <f>=SUM(I11:I16)</f>
      </c>
      <c r="J17" s="17">
        <f>=SUM(B17:I17)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9">
        <f>=I8-I17</f>
      </c>
      <c r="J18" s="17">
        <f>=SUM(B18:I18)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11.4</v>
      </c>
      <c r="C21" s="5">
        <v>1.33</v>
      </c>
      <c r="D21" s="5">
        <v>41.72</v>
      </c>
      <c r="E21" s="5">
        <v>2.45</v>
      </c>
      <c r="F21" s="5">
        <v>7.15</v>
      </c>
      <c r="G21" s="5">
        <v>5.83</v>
      </c>
      <c r="H21" s="5">
        <v>1.07</v>
      </c>
      <c r="I21" s="5">
        <v>8.48</v>
      </c>
      <c r="J21" s="15">
        <f>=SUM(B21:I21)</f>
      </c>
    </row>
    <row r="22" ht="12" customHeight="1">
      <c r="A22" s="6" t="s">
        <v>19</v>
      </c>
      <c r="B22" s="7">
        <v>0.45</v>
      </c>
      <c r="C22" s="7">
        <v>0.05</v>
      </c>
      <c r="D22" s="7">
        <v>1.65</v>
      </c>
      <c r="E22" s="7">
        <v>0.09</v>
      </c>
      <c r="F22" s="7">
        <v>0.28</v>
      </c>
      <c r="G22" s="7">
        <v>0.24</v>
      </c>
      <c r="H22" s="7">
        <v>0.04</v>
      </c>
      <c r="I22" s="7">
        <v>0.33</v>
      </c>
      <c r="J22" s="14">
        <f>=SUM(B22:I22)</f>
      </c>
    </row>
    <row r="23" ht="12" customHeight="1">
      <c r="A23" s="6" t="s">
        <v>20</v>
      </c>
      <c r="B23" s="7">
        <v>4.55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4">
        <f>=SUM(B23:I23)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4">
        <f>=SUM(B24:I24)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4">
        <f>=SUM(B25:I25)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4">
        <f>=SUM(B26:I26)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4">
        <f>=SUM(B27:I27)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9">
        <f>=SUM(I21:I27)</f>
      </c>
      <c r="J28" s="17">
        <f>=SUM(B28:I28)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9">
        <f>=I18-I28</f>
      </c>
      <c r="J30" s="17">
        <f>=SUM(B30:I30)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4">
        <f>=SUM(B31:I31)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4">
        <f>=SUM(B32:I32)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9">
        <f>=I30-SUM(I31:I32)</f>
      </c>
      <c r="J33" s="17">
        <f>=SUM(B33:I33)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18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18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BELLEVUE CSD</oddHeader>
    <evenHeader>&amp;CAUDITOR'S OFFICE, HURON COUNTY
STATEMENT OF SEMI-ANNUAL APPORTIONMENT OF TAXES
MADE AT THE FIRST HALF MANUFACTURED HOME SETTLEMENT TAX YEAR 2026, WITH THE COUNTY TREASURER FOR BELLEVUE CSD</evenHeader>
    <firstHeader>&amp;CAUDITOR'S OFFICE, HURON COUNTY
STATEMENT OF SEMI-ANNUAL APPORTIONMENT OF TAXES
MADE AT THE FIRST HALF MANUFACTURED HOME SETTLEMENT TAX YEAR 2026, WITH THE COUNTY TREASURER FOR BELLEVUE CSD</firstHead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/>
  </cols>
  <sheetData>
    <row r="2" ht="30" customHeight="1">
      <c r="A2" s="1" t="s">
        <v>0</v>
      </c>
      <c r="B2" s="3" t="s">
        <v>54</v>
      </c>
      <c r="C2" s="3" t="s">
        <v>55</v>
      </c>
      <c r="D2" s="3" t="s">
        <v>56</v>
      </c>
      <c r="E2" s="3" t="s">
        <v>57</v>
      </c>
      <c r="F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0</v>
      </c>
      <c r="C4" s="5">
        <v>0</v>
      </c>
      <c r="D4" s="5">
        <v>0</v>
      </c>
      <c r="E4" s="5">
        <v>0</v>
      </c>
      <c r="F4" s="15">
        <f>=SUM(B4:E4)</f>
      </c>
    </row>
    <row r="5" ht="12" customHeight="1">
      <c r="A5" s="6" t="s">
        <v>4</v>
      </c>
      <c r="B5" s="7">
        <v>0</v>
      </c>
      <c r="C5" s="7">
        <v>0</v>
      </c>
      <c r="D5" s="7">
        <v>0</v>
      </c>
      <c r="E5" s="7">
        <v>0</v>
      </c>
      <c r="F5" s="16">
        <f>=SUM(B5:E5)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14">
        <f>=SUM(B6:E6)</f>
      </c>
    </row>
    <row r="7" ht="12" customHeight="1">
      <c r="A7" s="6" t="s">
        <v>6</v>
      </c>
      <c r="B7" s="7">
        <v>0</v>
      </c>
      <c r="C7" s="7">
        <v>0</v>
      </c>
      <c r="D7" s="7">
        <v>0</v>
      </c>
      <c r="E7" s="7">
        <v>0</v>
      </c>
      <c r="F7" s="14">
        <f>=SUM(B7:E7)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17">
        <f>=SUM(B8:E8)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15">
        <f>=SUM(B11:E11)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14">
        <f>=SUM(B12:E12)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14">
        <f>=SUM(B13:E13)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14">
        <f>=SUM(B14:E14)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14">
        <f>=SUM(B15:E15)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16">
        <f>=SUM(B16:E16)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17">
        <f>=SUM(B17:E17)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17">
        <f>=SUM(B18:E18)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0</v>
      </c>
      <c r="C21" s="5">
        <v>0</v>
      </c>
      <c r="D21" s="5">
        <v>0</v>
      </c>
      <c r="E21" s="5">
        <v>0</v>
      </c>
      <c r="F21" s="15">
        <f>=SUM(B21:E21)</f>
      </c>
    </row>
    <row r="22" ht="12" customHeight="1">
      <c r="A22" s="6" t="s">
        <v>19</v>
      </c>
      <c r="B22" s="7">
        <v>0</v>
      </c>
      <c r="C22" s="7">
        <v>0</v>
      </c>
      <c r="D22" s="7">
        <v>0</v>
      </c>
      <c r="E22" s="7">
        <v>0</v>
      </c>
      <c r="F22" s="14">
        <f>=SUM(B22:E22)</f>
      </c>
    </row>
    <row r="23" ht="12" customHeight="1">
      <c r="A23" s="6" t="s">
        <v>20</v>
      </c>
      <c r="B23" s="7">
        <v>0</v>
      </c>
      <c r="C23" s="7">
        <v>0</v>
      </c>
      <c r="D23" s="7">
        <v>0</v>
      </c>
      <c r="E23" s="7">
        <v>0</v>
      </c>
      <c r="F23" s="14">
        <f>=SUM(B23:E23)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14">
        <f>=SUM(B24:E24)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14">
        <f>=SUM(B25:E25)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14">
        <f>=SUM(B26:E26)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14">
        <f>=SUM(B27:E27)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17">
        <f>=SUM(B28:E28)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17">
        <f>=SUM(B30:E30)</f>
      </c>
    </row>
    <row r="31" ht="12" customHeight="1">
      <c r="A31" s="6" t="s">
        <v>27</v>
      </c>
      <c r="B31" s="7">
        <v>0</v>
      </c>
      <c r="C31" s="7">
        <v>0</v>
      </c>
      <c r="D31" s="7">
        <v>0</v>
      </c>
      <c r="E31" s="7">
        <v>0</v>
      </c>
      <c r="F31" s="14">
        <f>=SUM(B31:E31)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14">
        <f>=SUM(B32:E32)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17">
        <f>=SUM(B33:E33)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3" t="s">
        <v>38</v>
      </c>
      <c r="G36" s="13"/>
      <c r="H36" s="13"/>
      <c r="I36" s="6" t="s">
        <v>39</v>
      </c>
    </row>
    <row r="37" ht="12" customHeight="1"/>
    <row r="38" ht="12" customHeight="1">
      <c r="B38" s="12"/>
      <c r="C38" s="12"/>
      <c r="D38" s="12"/>
      <c r="F38" s="13"/>
      <c r="G38" s="13"/>
      <c r="H38" s="13"/>
      <c r="I38" s="6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BUCKEYE CENTRAL LSD</oddHeader>
    <evenHeader>&amp;CAUDITOR'S OFFICE, HURON COUNTY
STATEMENT OF SEMI-ANNUAL APPORTIONMENT OF TAXES
MADE AT THE FIRST HALF MANUFACTURED HOME SETTLEMENT TAX YEAR 2026, WITH THE COUNTY TREASURER FOR BUCKEYE CENTRAL LSD</evenHeader>
    <firstHeader>&amp;CAUDITOR'S OFFICE, HURON COUNTY
STATEMENT OF SEMI-ANNUAL APPORTIONMENT OF TAXES
MADE AT THE FIRST HALF MANUFACTURED HOME SETTLEMENT TAX YEAR 2026, WITH THE COUNTY TREASURER FOR BUCKEYE CENTRAL LSD</firstHead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2:N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 style="2"/>
    <col min="11" max="11" width="11" customWidth="1" style="2"/>
    <col min="12" max="12" width="11" customWidth="1" style="2"/>
    <col min="13" max="13" width="11" customWidth="1" style="2"/>
    <col min="14" max="14" width="11" customWidth="1"/>
  </cols>
  <sheetData>
    <row r="2" ht="30" customHeight="1">
      <c r="A2" s="1" t="s">
        <v>0</v>
      </c>
      <c r="B2" s="3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3" t="s">
        <v>63</v>
      </c>
      <c r="H2" s="3" t="s">
        <v>64</v>
      </c>
      <c r="I2" s="3" t="s">
        <v>65</v>
      </c>
      <c r="J2" s="3" t="s">
        <v>66</v>
      </c>
      <c r="K2" s="3" t="s">
        <v>67</v>
      </c>
      <c r="L2" s="3" t="s">
        <v>68</v>
      </c>
      <c r="M2" s="3" t="s">
        <v>69</v>
      </c>
      <c r="N2" s="1" t="s">
        <v>1</v>
      </c>
    </row>
    <row r="3" ht="12" customHeight="1">
      <c r="A3" s="1" t="s">
        <v>2</v>
      </c>
    </row>
    <row r="4" ht="12" customHeight="1">
      <c r="A4" s="4" t="s">
        <v>3</v>
      </c>
      <c r="B4" s="5">
        <v>102.11</v>
      </c>
      <c r="C4" s="5">
        <v>594.99</v>
      </c>
      <c r="D4" s="5">
        <v>122.11</v>
      </c>
      <c r="E4" s="5">
        <v>66.63</v>
      </c>
      <c r="F4" s="5">
        <v>133.21</v>
      </c>
      <c r="G4" s="5">
        <v>44.4</v>
      </c>
      <c r="H4" s="5">
        <v>44.4</v>
      </c>
      <c r="I4" s="5">
        <v>86.55</v>
      </c>
      <c r="J4" s="5">
        <v>44.4</v>
      </c>
      <c r="K4" s="5">
        <v>33.3</v>
      </c>
      <c r="L4" s="5">
        <v>45.87</v>
      </c>
      <c r="M4" s="5">
        <v>96.81</v>
      </c>
      <c r="N4" s="15">
        <f>=SUM(B4:M4)</f>
      </c>
    </row>
    <row r="5" ht="12" customHeight="1">
      <c r="A5" s="6" t="s">
        <v>4</v>
      </c>
      <c r="B5" s="7">
        <v>934.95</v>
      </c>
      <c r="C5" s="7">
        <v>1257.35</v>
      </c>
      <c r="D5" s="7">
        <v>431.02</v>
      </c>
      <c r="E5" s="7">
        <v>235.5</v>
      </c>
      <c r="F5" s="7">
        <v>469.96</v>
      </c>
      <c r="G5" s="7">
        <v>159.9</v>
      </c>
      <c r="H5" s="7">
        <v>194.37</v>
      </c>
      <c r="I5" s="7">
        <v>383.25</v>
      </c>
      <c r="J5" s="7">
        <v>192.31</v>
      </c>
      <c r="K5" s="7">
        <v>165.08</v>
      </c>
      <c r="L5" s="7">
        <v>419.87</v>
      </c>
      <c r="M5" s="7">
        <v>886.47</v>
      </c>
      <c r="N5" s="16">
        <f>=SUM(B5:M5)</f>
      </c>
    </row>
    <row r="6" ht="12" customHeight="1">
      <c r="A6" s="4" t="s">
        <v>5</v>
      </c>
      <c r="B6" s="5">
        <f>=SUM(B4:B5)</f>
      </c>
      <c r="C6" s="5">
        <f>=SUM(C4:C5)</f>
      </c>
      <c r="D6" s="5">
        <f>=SUM(D4:D5)</f>
      </c>
      <c r="E6" s="5">
        <f>=SUM(E4:E5)</f>
      </c>
      <c r="F6" s="5">
        <f>=SUM(F4:F5)</f>
      </c>
      <c r="G6" s="5">
        <f>=SUM(G4:G5)</f>
      </c>
      <c r="H6" s="5">
        <f>=SUM(H4:H5)</f>
      </c>
      <c r="I6" s="5">
        <f>=SUM(I4:I5)</f>
      </c>
      <c r="J6" s="5">
        <f>=SUM(J4:J5)</f>
      </c>
      <c r="K6" s="5">
        <f>=SUM(K4:K5)</f>
      </c>
      <c r="L6" s="5">
        <f>=SUM(L4:L5)</f>
      </c>
      <c r="M6" s="5">
        <f>=SUM(M4:M5)</f>
      </c>
      <c r="N6" s="14">
        <f>=SUM(B6:M6)</f>
      </c>
    </row>
    <row r="7" ht="12" customHeight="1">
      <c r="A7" s="6" t="s">
        <v>6</v>
      </c>
      <c r="B7" s="7">
        <v>989.96</v>
      </c>
      <c r="C7" s="7">
        <v>2237.35</v>
      </c>
      <c r="D7" s="7">
        <v>604.74</v>
      </c>
      <c r="E7" s="7">
        <v>329.85</v>
      </c>
      <c r="F7" s="7">
        <v>659.72</v>
      </c>
      <c r="G7" s="7">
        <v>222.3</v>
      </c>
      <c r="H7" s="7">
        <v>251.75</v>
      </c>
      <c r="I7" s="7">
        <v>494.19</v>
      </c>
      <c r="J7" s="7">
        <v>249.85</v>
      </c>
      <c r="K7" s="7">
        <v>204.87</v>
      </c>
      <c r="L7" s="7">
        <v>444.4</v>
      </c>
      <c r="M7" s="7">
        <v>938.27</v>
      </c>
      <c r="N7" s="14">
        <f>=SUM(B7:M7)</f>
      </c>
    </row>
    <row r="8" ht="12" customHeight="1">
      <c r="A8" s="8" t="s">
        <v>7</v>
      </c>
      <c r="B8" s="9">
        <f>=SUM(B6:B7)</f>
      </c>
      <c r="C8" s="9">
        <f>=SUM(C6:C7)</f>
      </c>
      <c r="D8" s="9">
        <f>=SUM(D6:D7)</f>
      </c>
      <c r="E8" s="9">
        <f>=SUM(E6:E7)</f>
      </c>
      <c r="F8" s="9">
        <f>=SUM(F6:F7)</f>
      </c>
      <c r="G8" s="9">
        <f>=SUM(G6:G7)</f>
      </c>
      <c r="H8" s="9">
        <f>=SUM(H6:H7)</f>
      </c>
      <c r="I8" s="9">
        <f>=SUM(I6:I7)</f>
      </c>
      <c r="J8" s="9">
        <f>=SUM(J6:J7)</f>
      </c>
      <c r="K8" s="9">
        <f>=SUM(K6:K7)</f>
      </c>
      <c r="L8" s="9">
        <f>=SUM(L6:L7)</f>
      </c>
      <c r="M8" s="9">
        <f>=SUM(M6:M7)</f>
      </c>
      <c r="N8" s="17">
        <f>=SUM(B8:M8)</f>
      </c>
    </row>
    <row r="9" ht="6" customHeight="1"/>
    <row r="10" ht="12" customHeight="1">
      <c r="A10" s="10" t="s">
        <v>8</v>
      </c>
    </row>
    <row r="11" ht="12" customHeight="1">
      <c r="A11" s="4" t="s">
        <v>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15">
        <f>=SUM(B11:M11)</f>
      </c>
    </row>
    <row r="12" ht="12" customHeight="1">
      <c r="A12" s="6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14">
        <f>=SUM(B12:M12)</f>
      </c>
    </row>
    <row r="13" ht="12" customHeight="1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14">
        <f>=SUM(B13:M13)</f>
      </c>
    </row>
    <row r="14" ht="12" customHeight="1">
      <c r="A14" s="6" t="s">
        <v>12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14">
        <f>=SUM(B14:M14)</f>
      </c>
    </row>
    <row r="15" ht="12" customHeight="1">
      <c r="A15" s="6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14">
        <f>=SUM(B15:M15)</f>
      </c>
    </row>
    <row r="16" ht="12" customHeight="1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16">
        <f>=SUM(B16:M16)</f>
      </c>
    </row>
    <row r="17" ht="12" customHeight="1">
      <c r="A17" s="4" t="s">
        <v>15</v>
      </c>
      <c r="B17" s="5">
        <f>=SUM(B11:B16)</f>
      </c>
      <c r="C17" s="5">
        <f>=SUM(C11:C16)</f>
      </c>
      <c r="D17" s="5">
        <f>=SUM(D11:D16)</f>
      </c>
      <c r="E17" s="5">
        <f>=SUM(E11:E16)</f>
      </c>
      <c r="F17" s="5">
        <f>=SUM(F11:F16)</f>
      </c>
      <c r="G17" s="5">
        <f>=SUM(G11:G16)</f>
      </c>
      <c r="H17" s="5">
        <f>=SUM(H11:H16)</f>
      </c>
      <c r="I17" s="5">
        <f>=SUM(I11:I16)</f>
      </c>
      <c r="J17" s="5">
        <f>=SUM(J11:J16)</f>
      </c>
      <c r="K17" s="5">
        <f>=SUM(K11:K16)</f>
      </c>
      <c r="L17" s="5">
        <f>=SUM(L11:L16)</f>
      </c>
      <c r="M17" s="5">
        <f>=SUM(M11:M16)</f>
      </c>
      <c r="N17" s="17">
        <f>=SUM(B17:M17)</f>
      </c>
    </row>
    <row r="18" ht="12" customHeight="1">
      <c r="A18" s="1" t="s">
        <v>16</v>
      </c>
      <c r="B18" s="9">
        <f>=B8-B17</f>
      </c>
      <c r="C18" s="9">
        <f>=C8-C17</f>
      </c>
      <c r="D18" s="9">
        <f>=D8-D17</f>
      </c>
      <c r="E18" s="9">
        <f>=E8-E17</f>
      </c>
      <c r="F18" s="9">
        <f>=F8-F17</f>
      </c>
      <c r="G18" s="9">
        <f>=G8-G17</f>
      </c>
      <c r="H18" s="9">
        <f>=H8-H17</f>
      </c>
      <c r="I18" s="9">
        <f>=I8-I17</f>
      </c>
      <c r="J18" s="9">
        <f>=J8-J17</f>
      </c>
      <c r="K18" s="9">
        <f>=K8-K17</f>
      </c>
      <c r="L18" s="9">
        <f>=L8-L17</f>
      </c>
      <c r="M18" s="9">
        <f>=M8-M17</f>
      </c>
      <c r="N18" s="17">
        <f>=SUM(B18:M18)</f>
      </c>
    </row>
    <row r="19" ht="6" customHeight="1"/>
    <row r="20" ht="12" customHeight="1">
      <c r="A20" s="10" t="s">
        <v>17</v>
      </c>
    </row>
    <row r="21" ht="12" customHeight="1">
      <c r="A21" s="4" t="s">
        <v>18</v>
      </c>
      <c r="B21" s="5">
        <v>202.71</v>
      </c>
      <c r="C21" s="5">
        <v>408.98</v>
      </c>
      <c r="D21" s="5">
        <v>115.79</v>
      </c>
      <c r="E21" s="5">
        <v>63.18</v>
      </c>
      <c r="F21" s="5">
        <v>126.27</v>
      </c>
      <c r="G21" s="5">
        <v>42.65</v>
      </c>
      <c r="H21" s="5">
        <v>49.04</v>
      </c>
      <c r="I21" s="5">
        <v>96.4</v>
      </c>
      <c r="J21" s="5">
        <v>48.65</v>
      </c>
      <c r="K21" s="5">
        <v>40.32</v>
      </c>
      <c r="L21" s="5">
        <v>91</v>
      </c>
      <c r="M21" s="5">
        <v>192.14</v>
      </c>
      <c r="N21" s="15">
        <f>=SUM(B21:M21)</f>
      </c>
    </row>
    <row r="22" ht="12" customHeight="1">
      <c r="A22" s="6" t="s">
        <v>19</v>
      </c>
      <c r="B22" s="7">
        <v>98.99</v>
      </c>
      <c r="C22" s="7">
        <v>223.73</v>
      </c>
      <c r="D22" s="7">
        <v>60.47</v>
      </c>
      <c r="E22" s="7">
        <v>32.99</v>
      </c>
      <c r="F22" s="7">
        <v>65.97</v>
      </c>
      <c r="G22" s="7">
        <v>22.22</v>
      </c>
      <c r="H22" s="7">
        <v>25.16</v>
      </c>
      <c r="I22" s="7">
        <v>49.43</v>
      </c>
      <c r="J22" s="7">
        <v>24.96</v>
      </c>
      <c r="K22" s="7">
        <v>20.49</v>
      </c>
      <c r="L22" s="7">
        <v>44.44</v>
      </c>
      <c r="M22" s="7">
        <v>93.83</v>
      </c>
      <c r="N22" s="14">
        <f>=SUM(B22:M22)</f>
      </c>
    </row>
    <row r="23" ht="12" customHeight="1">
      <c r="A23" s="6" t="s">
        <v>20</v>
      </c>
      <c r="B23" s="7">
        <v>135.69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14">
        <f>=SUM(B23:M23)</f>
      </c>
    </row>
    <row r="24" ht="12" customHeight="1">
      <c r="A24" s="6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14">
        <f>=SUM(B24:M24)</f>
      </c>
    </row>
    <row r="25" ht="12" customHeight="1">
      <c r="A25" s="6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14">
        <f>=SUM(B25:M25)</f>
      </c>
    </row>
    <row r="26" ht="12" customHeight="1">
      <c r="A26" s="6" t="s">
        <v>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14">
        <f>=SUM(B26:M26)</f>
      </c>
    </row>
    <row r="27" ht="12" customHeight="1">
      <c r="A27" s="6" t="s">
        <v>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14">
        <f>=SUM(B27:M27)</f>
      </c>
    </row>
    <row r="28" ht="12" customHeight="1">
      <c r="A28" s="8" t="s">
        <v>25</v>
      </c>
      <c r="B28" s="9">
        <f>=SUM(B21:B27)</f>
      </c>
      <c r="C28" s="9">
        <f>=SUM(C21:C27)</f>
      </c>
      <c r="D28" s="9">
        <f>=SUM(D21:D27)</f>
      </c>
      <c r="E28" s="9">
        <f>=SUM(E21:E27)</f>
      </c>
      <c r="F28" s="9">
        <f>=SUM(F21:F27)</f>
      </c>
      <c r="G28" s="9">
        <f>=SUM(G21:G27)</f>
      </c>
      <c r="H28" s="9">
        <f>=SUM(H21:H27)</f>
      </c>
      <c r="I28" s="9">
        <f>=SUM(I21:I27)</f>
      </c>
      <c r="J28" s="9">
        <f>=SUM(J21:J27)</f>
      </c>
      <c r="K28" s="9">
        <f>=SUM(K21:K27)</f>
      </c>
      <c r="L28" s="9">
        <f>=SUM(L21:L27)</f>
      </c>
      <c r="M28" s="9">
        <f>=SUM(M21:M27)</f>
      </c>
      <c r="N28" s="17">
        <f>=SUM(B28:M28)</f>
      </c>
    </row>
    <row r="29" ht="6" customHeight="1"/>
    <row r="30" ht="12" customHeight="1">
      <c r="A30" s="8" t="s">
        <v>26</v>
      </c>
      <c r="B30" s="9">
        <f>=B18-B28</f>
      </c>
      <c r="C30" s="9">
        <f>=C18-C28</f>
      </c>
      <c r="D30" s="9">
        <f>=D18-D28</f>
      </c>
      <c r="E30" s="9">
        <f>=E18-E28</f>
      </c>
      <c r="F30" s="9">
        <f>=F18-F28</f>
      </c>
      <c r="G30" s="9">
        <f>=G18-G28</f>
      </c>
      <c r="H30" s="9">
        <f>=H18-H28</f>
      </c>
      <c r="I30" s="9">
        <f>=I18-I28</f>
      </c>
      <c r="J30" s="9">
        <f>=J18-J28</f>
      </c>
      <c r="K30" s="9">
        <f>=K18-K28</f>
      </c>
      <c r="L30" s="9">
        <f>=L18-L28</f>
      </c>
      <c r="M30" s="9">
        <f>=M18-M28</f>
      </c>
      <c r="N30" s="17">
        <f>=SUM(B30:M30)</f>
      </c>
    </row>
    <row r="31" ht="12" customHeight="1">
      <c r="A31" s="6" t="s">
        <v>27</v>
      </c>
      <c r="B31" s="7">
        <v>18.7</v>
      </c>
      <c r="C31" s="7">
        <v>25.14</v>
      </c>
      <c r="D31" s="7">
        <v>8.62</v>
      </c>
      <c r="E31" s="7">
        <v>4.7</v>
      </c>
      <c r="F31" s="7">
        <v>9.4</v>
      </c>
      <c r="G31" s="7">
        <v>3.19</v>
      </c>
      <c r="H31" s="7">
        <v>3.89</v>
      </c>
      <c r="I31" s="7">
        <v>7.66</v>
      </c>
      <c r="J31" s="7">
        <v>3.84</v>
      </c>
      <c r="K31" s="7">
        <v>3.3</v>
      </c>
      <c r="L31" s="7">
        <v>8.39</v>
      </c>
      <c r="M31" s="7">
        <v>17.72</v>
      </c>
      <c r="N31" s="14">
        <f>=SUM(B31:M31)</f>
      </c>
    </row>
    <row r="32" ht="12" customHeight="1">
      <c r="A32" s="6" t="s">
        <v>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14">
        <f>=SUM(B32:M32)</f>
      </c>
    </row>
    <row r="33" ht="12" customHeight="1">
      <c r="A33" s="1" t="s">
        <v>29</v>
      </c>
      <c r="B33" s="9">
        <f>=B30-SUM(B31:B32)</f>
      </c>
      <c r="C33" s="9">
        <f>=C30-SUM(C31:C32)</f>
      </c>
      <c r="D33" s="9">
        <f>=D30-SUM(D31:D32)</f>
      </c>
      <c r="E33" s="9">
        <f>=E30-SUM(E31:E32)</f>
      </c>
      <c r="F33" s="9">
        <f>=F30-SUM(F31:F32)</f>
      </c>
      <c r="G33" s="9">
        <f>=G30-SUM(G31:G32)</f>
      </c>
      <c r="H33" s="9">
        <f>=H30-SUM(H31:H32)</f>
      </c>
      <c r="I33" s="9">
        <f>=I30-SUM(I31:I32)</f>
      </c>
      <c r="J33" s="9">
        <f>=J30-SUM(J31:J32)</f>
      </c>
      <c r="K33" s="9">
        <f>=K30-SUM(K31:K32)</f>
      </c>
      <c r="L33" s="9">
        <f>=L30-SUM(L31:L32)</f>
      </c>
      <c r="M33" s="9">
        <f>=M30-SUM(M31:M32)</f>
      </c>
      <c r="N33" s="17">
        <f>=SUM(B33:M33)</f>
      </c>
    </row>
    <row r="34" ht="12" customHeight="1">
      <c r="B34" s="11" t="s">
        <v>35</v>
      </c>
    </row>
    <row r="35" ht="12" customHeight="1">
      <c r="B35" s="11" t="s">
        <v>36</v>
      </c>
    </row>
    <row r="36" ht="12" customHeight="1">
      <c r="B36" s="11" t="s">
        <v>37</v>
      </c>
      <c r="F36" s="12" t="s">
        <v>38</v>
      </c>
      <c r="G36" s="12"/>
      <c r="H36" s="12"/>
      <c r="I36" s="18" t="s">
        <v>39</v>
      </c>
    </row>
    <row r="37" ht="12" customHeight="1"/>
    <row r="38" ht="12" customHeight="1">
      <c r="B38" s="12"/>
      <c r="C38" s="12"/>
      <c r="D38" s="12"/>
      <c r="F38" s="12"/>
      <c r="G38" s="12"/>
      <c r="H38" s="12"/>
      <c r="I38" s="18" t="s">
        <v>40</v>
      </c>
    </row>
    <row r="39" ht="12" customHeight="1">
      <c r="B39" s="11" t="s">
        <v>41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FIRST HALF MANUFACTURED HOME SETTLEMENT TAX YEAR 2026, WITH THE COUNTY TREASURER FOR EDISON LSD (ERIE CO)</oddHeader>
    <evenHeader>&amp;CAUDITOR'S OFFICE, HURON COUNTY
STATEMENT OF SEMI-ANNUAL APPORTIONMENT OF TAXES
MADE AT THE FIRST HALF MANUFACTURED HOME SETTLEMENT TAX YEAR 2026, WITH THE COUNTY TREASURER FOR EDISON LSD (ERIE CO)</evenHeader>
    <firstHeader>&amp;CAUDITOR'S OFFICE, HURON COUNTY
STATEMENT OF SEMI-ANNUAL APPORTIONMENT OF TAXES
MADE AT THE FIRST HALF MANUFACTURED HOME SETTLEMENT TAX YEAR 2026, WITH THE COUNTY TREASURER FOR EDISON LSD (ERIE CO)</firstHeader>
  </headerFooter>
</worksheet>
</file>